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📋 Instructions" sheetId="1" state="visible" r:id="rId3"/>
    <sheet name="🎯 ORG Dashboard" sheetId="2" state="visible" r:id="rId4"/>
    <sheet name="🏟️ Team — Varsity" sheetId="3" state="visible" r:id="rId5"/>
    <sheet name="🏟️ Team — JV" sheetId="4" state="visible" r:id="rId6"/>
    <sheet name="🏟️ Team — Template" sheetId="5" state="visible" r:id="rId7"/>
    <sheet name="💰 Non-Spons Revenue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<sst xmlns="http://schemas.openxmlformats.org/spreadsheetml/2006/main" count="280" uniqueCount="157">
  <si>
    <t xml:space="preserve">ZUBIE FIVE SPONSORSHIP &amp; FUNDRAISING TRACKER</t>
  </si>
  <si>
    <t xml:space="preserve">Track your sponsorship pipeline, sales, goals, and all fundraising channels | zubiefive.com</t>
  </si>
  <si>
    <t xml:space="preserve">COLOR LEGEND</t>
  </si>
  <si>
    <t xml:space="preserve">YELLOW CELLS</t>
  </si>
  <si>
    <t xml:space="preserve">Input cells — type your data here</t>
  </si>
  <si>
    <t xml:space="preserve">BLUE CELLS</t>
  </si>
  <si>
    <t xml:space="preserve">Formula cells — auto-calculated, do not edit</t>
  </si>
  <si>
    <t xml:space="preserve">GREEN</t>
  </si>
  <si>
    <t xml:space="preserve">Sold / Paid — deal is closed</t>
  </si>
  <si>
    <t xml:space="preserve">AMBER</t>
  </si>
  <si>
    <t xml:space="preserve">In Progress — actively pursuing</t>
  </si>
  <si>
    <t xml:space="preserve">RED</t>
  </si>
  <si>
    <t xml:space="preserve">Declined — sponsor passed</t>
  </si>
  <si>
    <t xml:space="preserve">GRAY</t>
  </si>
  <si>
    <t xml:space="preserve">Not Started — not yet contacted</t>
  </si>
  <si>
    <t xml:space="preserve">WORKBOOK SHEETS</t>
  </si>
  <si>
    <t xml:space="preserve">📋 Instructions</t>
  </si>
  <si>
    <t xml:space="preserve">This sheet — read before starting</t>
  </si>
  <si>
    <t xml:space="preserve">🎯 ORG Dashboard</t>
  </si>
  <si>
    <t xml:space="preserve">Master summary: total goal, sold, remaining across all teams/programs</t>
  </si>
  <si>
    <t xml:space="preserve">🏟️ Team — [Team Name]</t>
  </si>
  <si>
    <t xml:space="preserve">One tab per team/program. Track each sponsorship asset, status, and sales. Rename the tab.</t>
  </si>
  <si>
    <t xml:space="preserve">➕ Add Team Tab</t>
  </si>
  <si>
    <t xml:space="preserve">Duplicate any team tab to add another team or program</t>
  </si>
  <si>
    <t xml:space="preserve">💰 Non-Spons Revenue</t>
  </si>
  <si>
    <t xml:space="preserve">Track non-sponsorship fundraising: family asks, restaurant nights, car washes, etc.</t>
  </si>
  <si>
    <t xml:space="preserve">📊 Pipeline Summary</t>
  </si>
  <si>
    <t xml:space="preserve">Auto-populated view of all open/in-progress deals across all teams</t>
  </si>
  <si>
    <t xml:space="preserve">HOW TO USE</t>
  </si>
  <si>
    <t xml:space="preserve">Step 1</t>
  </si>
  <si>
    <t xml:space="preserve">Rename "🏟️ Team — [Team Name]" tabs to match your actual teams (e.g. "🏟️ Varsity Baseball")</t>
  </si>
  <si>
    <t xml:space="preserve">Step 2</t>
  </si>
  <si>
    <t xml:space="preserve">Duplicate the team tab for each additional team, squad, or program you have</t>
  </si>
  <si>
    <t xml:space="preserve">Step 3</t>
  </si>
  <si>
    <t xml:space="preserve">On each team tab: fill in your sponsorship assets and packages with asking price and cost</t>
  </si>
  <si>
    <t xml:space="preserve">Step 4</t>
  </si>
  <si>
    <t xml:space="preserve">Update the Status column as you pursue and close sponsors</t>
  </si>
  <si>
    <t xml:space="preserve">Step 5</t>
  </si>
  <si>
    <t xml:space="preserve">On the 💰 Non-Spons Revenue tab, log all other fundraising activity</t>
  </si>
  <si>
    <t xml:space="preserve">Step 6</t>
  </si>
  <si>
    <t xml:space="preserve">The 🎯 ORG Dashboard auto-updates with totals from all tabs</t>
  </si>
  <si>
    <t xml:space="preserve">Share</t>
  </si>
  <si>
    <t xml:space="preserve">Share the file with Zubie Five so we can pitch your assets to the right sponsors</t>
  </si>
  <si>
    <t xml:space="preserve">Questions? Zubie Five is here to help.</t>
  </si>
  <si>
    <t xml:space="preserve">Website</t>
  </si>
  <si>
    <t xml:space="preserve">zubiefive.com</t>
  </si>
  <si>
    <t xml:space="preserve">Email</t>
  </si>
  <si>
    <t xml:space="preserve">community@zubiefivesports.com</t>
  </si>
  <si>
    <t xml:space="preserve">Phone</t>
  </si>
  <si>
    <t xml:space="preserve">602.935.4895</t>
  </si>
  <si>
    <t xml:space="preserve">ZUBIE FIVE — ORGANIZATION DASHBOARD</t>
  </si>
  <si>
    <t xml:space="preserve">Season:</t>
  </si>
  <si>
    <t xml:space="preserve">2025-26</t>
  </si>
  <si>
    <t xml:space="preserve">Master view of all sponsorship + fundraising across every team and program</t>
  </si>
  <si>
    <t xml:space="preserve">Overall Organization Revenue Goal:</t>
  </si>
  <si>
    <t xml:space="preserve">(Sponsorship + Fundraising combined)</t>
  </si>
  <si>
    <t xml:space="preserve">Total Offered</t>
  </si>
  <si>
    <t xml:space="preserve">Total Sold (Paid)</t>
  </si>
  <si>
    <t xml:space="preserve">Non-Spons Revenue</t>
  </si>
  <si>
    <t xml:space="preserve">Total Revenue</t>
  </si>
  <si>
    <t xml:space="preserve">% of ORG Goal</t>
  </si>
  <si>
    <t xml:space="preserve">Remaining</t>
  </si>
  <si>
    <t xml:space="preserve">📋  TEAM-BY-TEAM BREAKDOWN</t>
  </si>
  <si>
    <t xml:space="preserve">Team / Program</t>
  </si>
  <si>
    <t xml:space="preserve">Spons Goal</t>
  </si>
  <si>
    <t xml:space="preserve">Assets Offered</t>
  </si>
  <si>
    <t xml:space="preserve">Packages Offered</t>
  </si>
  <si>
    <t xml:space="preserve">Sold (Paid)</t>
  </si>
  <si>
    <t xml:space="preserve">Costs</t>
  </si>
  <si>
    <t xml:space="preserve">Net Revenue</t>
  </si>
  <si>
    <t xml:space="preserve">% of Team Goal</t>
  </si>
  <si>
    <t xml:space="preserve">Varsity Baseball</t>
  </si>
  <si>
    <t xml:space="preserve">JV Baseball</t>
  </si>
  <si>
    <t xml:space="preserve">Non-Sponsorship Fundraising</t>
  </si>
  <si>
    <t xml:space="preserve">—</t>
  </si>
  <si>
    <t xml:space="preserve">ORGANIZATION TOTAL</t>
  </si>
  <si>
    <t xml:space="preserve">➕  HOW TO ADD MORE TEAMS</t>
  </si>
  <si>
    <t xml:space="preserve">1. Right-click any "🏟️ Team" tab → Move or Copy → check "Create a copy"</t>
  </si>
  <si>
    <t xml:space="preserve">2. Rename the new tab (e.g. "🏟️ Team — Freshmen")</t>
  </si>
  <si>
    <t xml:space="preserve">3. Add a row to the Team-by-Team table above and reference the new tab's cells</t>
  </si>
  <si>
    <t xml:space="preserve">4. Update the ORGANIZATION TOTAL formulas to include the new row</t>
  </si>
  <si>
    <t xml:space="preserve">SPONSORSHIP TRACKER — VARSITY BASEBALL</t>
  </si>
  <si>
    <t xml:space="preserve">Season / Year:</t>
  </si>
  <si>
    <t xml:space="preserve">🎯  SEASON GOAL SUMMARY</t>
  </si>
  <si>
    <t xml:space="preserve">Annual Revenue Goal:</t>
  </si>
  <si>
    <t xml:space="preserve">Total Sold - Awaiting Pmt</t>
  </si>
  <si>
    <t xml:space="preserve">Total Sold - Paid</t>
  </si>
  <si>
    <t xml:space="preserve">Total Costs</t>
  </si>
  <si>
    <t xml:space="preserve">% of Goal (Net)</t>
  </si>
  <si>
    <t xml:space="preserve">Gap to Goal</t>
  </si>
  <si>
    <t xml:space="preserve">Progress to Goal:</t>
  </si>
  <si>
    <t xml:space="preserve">📦  INDIVIDUAL ASSETS &amp; OPPORTUNITIES</t>
  </si>
  <si>
    <t xml:space="preserve">Asset / Opportunity</t>
  </si>
  <si>
    <t xml:space="preserve">Category</t>
  </si>
  <si>
    <t xml:space="preserve">Asking Price</t>
  </si>
  <si>
    <t xml:space="preserve">Cost to Deliver</t>
  </si>
  <si>
    <t xml:space="preserve">Net Value</t>
  </si>
  <si>
    <t xml:space="preserve">Quantity Avail.</t>
  </si>
  <si>
    <t xml:space="preserve">Status</t>
  </si>
  <si>
    <t xml:space="preserve">Sponsor Name</t>
  </si>
  <si>
    <t xml:space="preserve">Contact Name</t>
  </si>
  <si>
    <t xml:space="preserve">Contact Email</t>
  </si>
  <si>
    <t xml:space="preserve">Date Closed</t>
  </si>
  <si>
    <t xml:space="preserve">Notes</t>
  </si>
  <si>
    <t xml:space="preserve">e.g. Outfield Banner</t>
  </si>
  <si>
    <t xml:space="preserve">Banner/Jersey/Digital…</t>
  </si>
  <si>
    <t xml:space="preserve">$ you will charge</t>
  </si>
  <si>
    <t xml:space="preserve">Printing, jerseys, etc.</t>
  </si>
  <si>
    <t xml:space="preserve">Price minus Cost</t>
  </si>
  <si>
    <t xml:space="preserve">How many you can sell</t>
  </si>
  <si>
    <t xml:space="preserve">Select from dropdown</t>
  </si>
  <si>
    <t xml:space="preserve">Business name</t>
  </si>
  <si>
    <t xml:space="preserve">Sponsor contact</t>
  </si>
  <si>
    <t xml:space="preserve">Email address</t>
  </si>
  <si>
    <t xml:space="preserve">MM/DD/YYYY</t>
  </si>
  <si>
    <t xml:space="preserve">Any relevant notes</t>
  </si>
  <si>
    <t xml:space="preserve">ASSET SUBTOTALS</t>
  </si>
  <si>
    <t xml:space="preserve">📋  SPONSORSHIP PACKAGES</t>
  </si>
  <si>
    <t xml:space="preserve">Package Name</t>
  </si>
  <si>
    <t xml:space="preserve">Tier</t>
  </si>
  <si>
    <t xml:space="preserve">Package Price</t>
  </si>
  <si>
    <t xml:space="preserve"># Available</t>
  </si>
  <si>
    <t xml:space="preserve"># Sold</t>
  </si>
  <si>
    <t xml:space="preserve"># Remaining</t>
  </si>
  <si>
    <t xml:space="preserve">Revenue (Sold)</t>
  </si>
  <si>
    <t xml:space="preserve">PACKAGE SUBTOTALS</t>
  </si>
  <si>
    <t xml:space="preserve">SPONSORSHIP TRACKER — JV BASEBALL</t>
  </si>
  <si>
    <t xml:space="preserve">SPONSORSHIP TRACKER — [YOUR TEAM NAME]</t>
  </si>
  <si>
    <t xml:space="preserve">NON-SPONSORSHIP FUNDRAISING TRACKER</t>
  </si>
  <si>
    <t xml:space="preserve">Track all revenue outside of direct sponsorships</t>
  </si>
  <si>
    <t xml:space="preserve">Annual Fundraising Goal (Non-Spons):</t>
  </si>
  <si>
    <t xml:space="preserve">Total Raised</t>
  </si>
  <si>
    <t xml:space="preserve">% of Goal</t>
  </si>
  <si>
    <t xml:space="preserve">📋  REVENUE LOG</t>
  </si>
  <si>
    <t xml:space="preserve">Fundraiser / Source</t>
  </si>
  <si>
    <t xml:space="preserve">Date</t>
  </si>
  <si>
    <t xml:space="preserve">Revenue ($)</t>
  </si>
  <si>
    <t xml:space="preserve">Notes / Details</t>
  </si>
  <si>
    <t xml:space="preserve">Name or description of fundraiser</t>
  </si>
  <si>
    <t xml:space="preserve">Type of fundraiser</t>
  </si>
  <si>
    <t xml:space="preserve">Date of event or collection</t>
  </si>
  <si>
    <t xml:space="preserve">Actual amount raised</t>
  </si>
  <si>
    <t xml:space="preserve">Any notes</t>
  </si>
  <si>
    <t xml:space="preserve">📊  BREAKDOWN BY CATEGORY</t>
  </si>
  <si>
    <t xml:space="preserve">👨‍👩‍👧 Family &amp; Friends Asks</t>
  </si>
  <si>
    <t xml:space="preserve">🍕 Restaurant Fundraiser Night</t>
  </si>
  <si>
    <t xml:space="preserve">🚗 Car Wash</t>
  </si>
  <si>
    <t xml:space="preserve">🎳 Bowling / Fun Night</t>
  </si>
  <si>
    <t xml:space="preserve">🍭 Product Sales</t>
  </si>
  <si>
    <t xml:space="preserve">🎟️ Raffle / 50-50</t>
  </si>
  <si>
    <t xml:space="preserve">👕 Merchandise / Apparel</t>
  </si>
  <si>
    <t xml:space="preserve">🏃 Walk-a-Thon / Fun Run</t>
  </si>
  <si>
    <t xml:space="preserve">🎪 Team Event / Tournament</t>
  </si>
  <si>
    <t xml:space="preserve">💻 Online / Crowdfunding</t>
  </si>
  <si>
    <t xml:space="preserve">🏢 Grant / Foundation</t>
  </si>
  <si>
    <t xml:space="preserve">🏪 Local Business Donation</t>
  </si>
  <si>
    <t xml:space="preserve">🎁 Other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</si>
</sst>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0.0%"/>
    <numFmt numFmtId="167" formatCode="0"/>
    <numFmt numFmtId="168" formatCode="mm/dd/yyyy"/>
  </numFmts>
  <fonts count="3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sz val="9"/>
      <color rgb="FF8A9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3000FF"/>
      <name val="Arial"/>
      <family val="0"/>
      <charset val="1"/>
    </font>
    <font>
      <sz val="10"/>
      <color rgb="FF374151"/>
      <name val="Arial"/>
      <family val="0"/>
      <charset val="1"/>
    </font>
    <font>
      <b val="true"/>
      <sz val="10"/>
      <color rgb="FF1A00CC"/>
      <name val="Arial"/>
      <family val="0"/>
      <charset val="1"/>
    </font>
    <font>
      <b val="true"/>
      <sz val="10"/>
      <color rgb="FF059669"/>
      <name val="Arial"/>
      <family val="0"/>
      <charset val="1"/>
    </font>
    <font>
      <b val="true"/>
      <sz val="10"/>
      <color rgb="FFF59E0B"/>
      <name val="Arial"/>
      <family val="0"/>
      <charset val="1"/>
    </font>
    <font>
      <b val="true"/>
      <sz val="10"/>
      <color rgb="FFFF1616"/>
      <name val="Arial"/>
      <family val="0"/>
      <charset val="1"/>
    </font>
    <font>
      <b val="true"/>
      <sz val="10"/>
      <color rgb="FF6B7280"/>
      <name val="Arial"/>
      <family val="0"/>
      <charset val="1"/>
    </font>
    <font>
      <b val="true"/>
      <sz val="10"/>
      <color rgb="FF374151"/>
      <name val="Arial"/>
      <family val="0"/>
      <charset val="1"/>
    </font>
    <font>
      <sz val="10"/>
      <color rgb="FF3000FF"/>
      <name val="Arial"/>
      <family val="0"/>
      <charset val="1"/>
    </font>
    <font>
      <sz val="9"/>
      <color rgb="FF6B7280"/>
      <name val="Arial"/>
      <family val="0"/>
      <charset val="1"/>
    </font>
    <font>
      <i val="true"/>
      <sz val="9"/>
      <color rgb="FF6B7280"/>
      <name val="Arial"/>
      <family val="0"/>
      <charset val="1"/>
    </font>
    <font>
      <b val="true"/>
      <sz val="9"/>
      <color rgb="FF6B7280"/>
      <name val="Arial"/>
      <family val="0"/>
      <charset val="1"/>
    </font>
    <font>
      <b val="true"/>
      <sz val="11"/>
      <color rgb="FF0F1117"/>
      <name val="Arial"/>
      <family val="0"/>
      <charset val="1"/>
    </font>
    <font>
      <b val="true"/>
      <sz val="11"/>
      <color rgb="FF047857"/>
      <name val="Arial"/>
      <family val="0"/>
      <charset val="1"/>
    </font>
    <font>
      <b val="true"/>
      <sz val="12"/>
      <color rgb="FF047857"/>
      <name val="Arial"/>
      <family val="0"/>
      <charset val="1"/>
    </font>
    <font>
      <b val="true"/>
      <sz val="11"/>
      <color rgb="FFF59E0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11827"/>
      <name val="Arial"/>
      <family val="0"/>
      <charset val="1"/>
    </font>
    <font>
      <sz val="10"/>
      <color rgb="FF111827"/>
      <name val="Arial"/>
      <family val="0"/>
      <charset val="1"/>
    </font>
    <font>
      <b val="true"/>
      <sz val="10"/>
      <color rgb="FF047857"/>
      <name val="Arial"/>
      <family val="0"/>
      <charset val="1"/>
    </font>
    <font>
      <sz val="10"/>
      <color rgb="FFD1D5DB"/>
      <name val="Arial"/>
      <family val="0"/>
      <charset val="1"/>
    </font>
    <font>
      <sz val="10"/>
      <color rgb="FF047857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i val="true"/>
      <sz val="8"/>
      <color rgb="FF6B7280"/>
      <name val="Arial"/>
      <family val="0"/>
      <charset val="1"/>
    </font>
    <font>
      <b val="true"/>
      <sz val="9"/>
      <color rgb="FF111827"/>
      <name val="Arial"/>
      <family val="0"/>
      <charset val="1"/>
    </font>
  </fonts>
  <fills count="18">
    <fill>
      <patternFill patternType="none"/>
    </fill>
    <fill>
      <patternFill patternType="gray125"/>
    </fill>
    <fill>
      <patternFill patternType="solid">
        <fgColor rgb="FF0F1117"/>
        <bgColor rgb="FF111827"/>
      </patternFill>
    </fill>
    <fill>
      <patternFill patternType="solid">
        <fgColor rgb="FF3000FF"/>
        <bgColor rgb="FF1A00CC"/>
      </patternFill>
    </fill>
    <fill>
      <patternFill patternType="solid">
        <fgColor rgb="FFFFFDE7"/>
        <bgColor rgb="FFFFFBEB"/>
      </patternFill>
    </fill>
    <fill>
      <patternFill patternType="solid">
        <fgColor rgb="FFFFFFFF"/>
        <bgColor rgb="FFF9FAFB"/>
      </patternFill>
    </fill>
    <fill>
      <patternFill patternType="solid">
        <fgColor rgb="FFEEF0FF"/>
        <bgColor rgb="FFF3F4F6"/>
      </patternFill>
    </fill>
    <fill>
      <patternFill patternType="solid">
        <fgColor rgb="FFECFDF5"/>
        <bgColor rgb="FFF4F6FF"/>
      </patternFill>
    </fill>
    <fill>
      <patternFill patternType="solid">
        <fgColor rgb="FFFFFBEB"/>
        <bgColor rgb="FFFFFDE7"/>
      </patternFill>
    </fill>
    <fill>
      <patternFill patternType="solid">
        <fgColor rgb="FFFFF0F0"/>
        <bgColor rgb="FFF3F4F6"/>
      </patternFill>
    </fill>
    <fill>
      <patternFill patternType="solid">
        <fgColor rgb="FFF3F4F6"/>
        <bgColor rgb="FFF4F6FF"/>
      </patternFill>
    </fill>
    <fill>
      <patternFill patternType="solid">
        <fgColor rgb="FFF4F6FF"/>
        <bgColor rgb="FFF3F4F6"/>
      </patternFill>
    </fill>
    <fill>
      <patternFill patternType="solid">
        <fgColor rgb="FFF9FAFB"/>
        <bgColor rgb="FFF4F6FF"/>
      </patternFill>
    </fill>
    <fill>
      <patternFill patternType="solid">
        <fgColor rgb="FF1A00CC"/>
        <bgColor rgb="FF3000FF"/>
      </patternFill>
    </fill>
    <fill>
      <patternFill patternType="solid">
        <fgColor rgb="FF6B7280"/>
        <bgColor rgb="FF808080"/>
      </patternFill>
    </fill>
    <fill>
      <patternFill patternType="solid">
        <fgColor rgb="FFFF1616"/>
        <bgColor rgb="FF990000"/>
      </patternFill>
    </fill>
    <fill>
      <patternFill patternType="solid">
        <fgColor rgb="FF990000"/>
        <bgColor rgb="FF800000"/>
      </patternFill>
    </fill>
    <fill>
      <patternFill patternType="solid">
        <fgColor rgb="FF047857"/>
        <bgColor rgb="FF05966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3000FF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 style="medium">
        <color rgb="FF6B7280"/>
      </left>
      <right style="medium">
        <color rgb="FF6B7280"/>
      </right>
      <top style="medium">
        <color rgb="FF6B7280"/>
      </top>
      <bottom style="medium">
        <color rgb="FF6B728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11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1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2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3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7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8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1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1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4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1616"/>
      <rgbColor rgb="FF00FF00"/>
      <rgbColor rgb="FF1A00CC"/>
      <rgbColor rgb="FFFFFF00"/>
      <rgbColor rgb="FFFF00FF"/>
      <rgbColor rgb="FF00FFFF"/>
      <rgbColor rgb="FF990000"/>
      <rgbColor rgb="FF008000"/>
      <rgbColor rgb="FF000080"/>
      <rgbColor rgb="FF808000"/>
      <rgbColor rgb="FF800080"/>
      <rgbColor rgb="FF047857"/>
      <rgbColor rgb="FFF4F6FF"/>
      <rgbColor rgb="FF808080"/>
      <rgbColor rgb="FF8A9FFF"/>
      <rgbColor rgb="FF993366"/>
      <rgbColor rgb="FFFFFDE7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3000FF"/>
      <rgbColor rgb="FF00CCFF"/>
      <rgbColor rgb="FFEEF0FF"/>
      <rgbColor rgb="FFF3F4F6"/>
      <rgbColor rgb="FFFFFBEB"/>
      <rgbColor rgb="FFF9FAFB"/>
      <rgbColor rgb="FFFF99CC"/>
      <rgbColor rgb="FFCC99FF"/>
      <rgbColor rgb="FFFFF0F0"/>
      <rgbColor rgb="FF3366FF"/>
      <rgbColor rgb="FF33CCCC"/>
      <rgbColor rgb="FF99CC00"/>
      <rgbColor rgb="FFFFCC00"/>
      <rgbColor rgb="FFF59E0B"/>
      <rgbColor rgb="FFFF6600"/>
      <rgbColor rgb="FF6B7280"/>
      <rgbColor rgb="FF969696"/>
      <rgbColor rgb="FF003366"/>
      <rgbColor rgb="FF339966"/>
      <rgbColor rgb="FF111827"/>
      <rgbColor rgb="FF0F1117"/>
      <rgbColor rgb="FF993300"/>
      <rgbColor rgb="FF993366"/>
      <rgbColor rgb="FF333399"/>
      <rgbColor rgb="FF37415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3" min="3" style="1" width="55"/>
    <col collapsed="false" customWidth="true" hidden="false" outlineLevel="0" max="4" min="4" style="1" width="15"/>
  </cols>
  <sheetData>
    <row r="1" customFormat="false" ht="19.5" hidden="false" customHeight="true" outlineLevel="0" collapsed="false">
      <c r="A1" s="2"/>
      <c r="B1" s="2"/>
      <c r="C1" s="2"/>
      <c r="D1" s="2"/>
    </row>
    <row r="2" customFormat="false" ht="27.75" hidden="false" customHeight="true" outlineLevel="0" collapsed="false">
      <c r="A2" s="3" t="s">
        <v>0</v>
      </c>
      <c r="B2" s="3"/>
      <c r="C2" s="3"/>
      <c r="D2" s="3"/>
    </row>
    <row r="3" customFormat="false" ht="19.5" hidden="false" customHeight="true" outlineLevel="0" collapsed="false">
      <c r="A3" s="4" t="s">
        <v>1</v>
      </c>
      <c r="B3" s="4"/>
      <c r="C3" s="4"/>
      <c r="D3" s="4"/>
    </row>
    <row r="4" customFormat="false" ht="19.5" hidden="false" customHeight="true" outlineLevel="0" collapsed="false">
      <c r="A4" s="2"/>
      <c r="B4" s="2"/>
      <c r="C4" s="2"/>
      <c r="D4" s="2"/>
    </row>
    <row r="6" customFormat="false" ht="19.5" hidden="false" customHeight="true" outlineLevel="0" collapsed="false">
      <c r="B6" s="5" t="s">
        <v>2</v>
      </c>
      <c r="C6" s="5"/>
    </row>
    <row r="7" customFormat="false" ht="15" hidden="false" customHeight="true" outlineLevel="0" collapsed="false">
      <c r="B7" s="6" t="s">
        <v>3</v>
      </c>
      <c r="C7" s="7" t="s">
        <v>4</v>
      </c>
    </row>
    <row r="8" customFormat="false" ht="15" hidden="false" customHeight="true" outlineLevel="0" collapsed="false">
      <c r="B8" s="8" t="s">
        <v>5</v>
      </c>
      <c r="C8" s="7" t="s">
        <v>6</v>
      </c>
    </row>
    <row r="9" customFormat="false" ht="15" hidden="false" customHeight="true" outlineLevel="0" collapsed="false">
      <c r="B9" s="9" t="s">
        <v>7</v>
      </c>
      <c r="C9" s="7" t="s">
        <v>8</v>
      </c>
    </row>
    <row r="10" customFormat="false" ht="15" hidden="false" customHeight="true" outlineLevel="0" collapsed="false">
      <c r="B10" s="10" t="s">
        <v>9</v>
      </c>
      <c r="C10" s="7" t="s">
        <v>10</v>
      </c>
    </row>
    <row r="11" customFormat="false" ht="15" hidden="false" customHeight="true" outlineLevel="0" collapsed="false">
      <c r="B11" s="11" t="s">
        <v>11</v>
      </c>
      <c r="C11" s="7" t="s">
        <v>12</v>
      </c>
    </row>
    <row r="12" customFormat="false" ht="15" hidden="false" customHeight="true" outlineLevel="0" collapsed="false">
      <c r="B12" s="12" t="s">
        <v>13</v>
      </c>
      <c r="C12" s="7" t="s">
        <v>14</v>
      </c>
    </row>
    <row r="15" customFormat="false" ht="19.5" hidden="false" customHeight="true" outlineLevel="0" collapsed="false">
      <c r="B15" s="5" t="s">
        <v>15</v>
      </c>
      <c r="C15" s="5"/>
    </row>
    <row r="16" customFormat="false" ht="18" hidden="false" customHeight="true" outlineLevel="0" collapsed="false">
      <c r="B16" s="13" t="s">
        <v>16</v>
      </c>
      <c r="C16" s="14" t="s">
        <v>17</v>
      </c>
    </row>
    <row r="17" customFormat="false" ht="18" hidden="false" customHeight="true" outlineLevel="0" collapsed="false">
      <c r="B17" s="13" t="s">
        <v>18</v>
      </c>
      <c r="C17" s="14" t="s">
        <v>19</v>
      </c>
    </row>
    <row r="18" customFormat="false" ht="18" hidden="false" customHeight="true" outlineLevel="0" collapsed="false">
      <c r="B18" s="13" t="s">
        <v>20</v>
      </c>
      <c r="C18" s="14" t="s">
        <v>21</v>
      </c>
    </row>
    <row r="19" customFormat="false" ht="18" hidden="false" customHeight="true" outlineLevel="0" collapsed="false">
      <c r="B19" s="13" t="s">
        <v>22</v>
      </c>
      <c r="C19" s="14" t="s">
        <v>23</v>
      </c>
    </row>
    <row r="20" customFormat="false" ht="18" hidden="false" customHeight="true" outlineLevel="0" collapsed="false">
      <c r="B20" s="13" t="s">
        <v>24</v>
      </c>
      <c r="C20" s="14" t="s">
        <v>25</v>
      </c>
    </row>
    <row r="21" customFormat="false" ht="18" hidden="false" customHeight="true" outlineLevel="0" collapsed="false">
      <c r="B21" s="13" t="s">
        <v>26</v>
      </c>
      <c r="C21" s="14" t="s">
        <v>27</v>
      </c>
    </row>
    <row r="24" customFormat="false" ht="19.5" hidden="false" customHeight="true" outlineLevel="0" collapsed="false">
      <c r="B24" s="15" t="s">
        <v>28</v>
      </c>
      <c r="C24" s="15"/>
    </row>
    <row r="25" customFormat="false" ht="19.5" hidden="false" customHeight="true" outlineLevel="0" collapsed="false">
      <c r="B25" s="16" t="s">
        <v>29</v>
      </c>
      <c r="C25" s="14" t="s">
        <v>30</v>
      </c>
    </row>
    <row r="26" customFormat="false" ht="19.5" hidden="false" customHeight="true" outlineLevel="0" collapsed="false">
      <c r="B26" s="16" t="s">
        <v>31</v>
      </c>
      <c r="C26" s="14" t="s">
        <v>32</v>
      </c>
    </row>
    <row r="27" customFormat="false" ht="19.5" hidden="false" customHeight="true" outlineLevel="0" collapsed="false">
      <c r="B27" s="16" t="s">
        <v>33</v>
      </c>
      <c r="C27" s="14" t="s">
        <v>34</v>
      </c>
    </row>
    <row r="28" customFormat="false" ht="19.5" hidden="false" customHeight="true" outlineLevel="0" collapsed="false">
      <c r="B28" s="16" t="s">
        <v>35</v>
      </c>
      <c r="C28" s="14" t="s">
        <v>36</v>
      </c>
    </row>
    <row r="29" customFormat="false" ht="19.5" hidden="false" customHeight="true" outlineLevel="0" collapsed="false">
      <c r="B29" s="16" t="s">
        <v>37</v>
      </c>
      <c r="C29" s="14" t="s">
        <v>38</v>
      </c>
    </row>
    <row r="30" customFormat="false" ht="19.5" hidden="false" customHeight="true" outlineLevel="0" collapsed="false">
      <c r="B30" s="16" t="s">
        <v>39</v>
      </c>
      <c r="C30" s="14" t="s">
        <v>40</v>
      </c>
    </row>
    <row r="31" customFormat="false" ht="19.5" hidden="false" customHeight="true" outlineLevel="0" collapsed="false">
      <c r="B31" s="16" t="s">
        <v>41</v>
      </c>
      <c r="C31" s="14" t="s">
        <v>42</v>
      </c>
    </row>
    <row r="34" customFormat="false" ht="19.5" hidden="false" customHeight="true" outlineLevel="0" collapsed="false">
      <c r="B34" s="4" t="s">
        <v>43</v>
      </c>
      <c r="C34" s="4"/>
    </row>
    <row r="35" customFormat="false" ht="15" hidden="false" customHeight="true" outlineLevel="0" collapsed="false">
      <c r="B35" s="17" t="s">
        <v>44</v>
      </c>
      <c r="C35" s="18" t="s">
        <v>45</v>
      </c>
    </row>
    <row r="36" customFormat="false" ht="15" hidden="false" customHeight="true" outlineLevel="0" collapsed="false">
      <c r="B36" s="17" t="s">
        <v>46</v>
      </c>
      <c r="C36" s="18" t="s">
        <v>47</v>
      </c>
    </row>
    <row r="37" customFormat="false" ht="15" hidden="false" customHeight="true" outlineLevel="0" collapsed="false">
      <c r="B37" s="17" t="s">
        <v>48</v>
      </c>
      <c r="C37" s="18" t="s">
        <v>49</v>
      </c>
    </row>
  </sheetData>
  <mergeCells count="8">
    <mergeCell ref="A1:D1"/>
    <mergeCell ref="A2:D2"/>
    <mergeCell ref="A3:D3"/>
    <mergeCell ref="A4:D4"/>
    <mergeCell ref="B6:C6"/>
    <mergeCell ref="B15:C15"/>
    <mergeCell ref="B24:C24"/>
    <mergeCell ref="B34:C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10" min="3" style="1" width="18"/>
  </cols>
  <sheetData>
    <row r="1" customFormat="false" ht="19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27.75" hidden="false" customHeight="true" outlineLevel="0" collapsed="false">
      <c r="A2" s="3" t="s">
        <v>50</v>
      </c>
      <c r="B2" s="3"/>
      <c r="C2" s="3"/>
      <c r="D2" s="3"/>
      <c r="E2" s="3"/>
      <c r="F2" s="3"/>
      <c r="G2" s="3"/>
      <c r="H2" s="3"/>
      <c r="I2" s="19" t="s">
        <v>51</v>
      </c>
      <c r="J2" s="20" t="s">
        <v>52</v>
      </c>
    </row>
    <row r="3" customFormat="false" ht="19.5" hidden="false" customHeight="true" outlineLevel="0" collapsed="false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9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15" hidden="false" customHeight="true" outlineLevel="0" collapsed="false">
      <c r="B5" s="21" t="s">
        <v>54</v>
      </c>
      <c r="C5" s="21"/>
      <c r="D5" s="21"/>
      <c r="E5" s="22" t="n">
        <v>50000</v>
      </c>
      <c r="F5" s="23" t="s">
        <v>55</v>
      </c>
      <c r="G5" s="23"/>
      <c r="H5" s="23"/>
      <c r="I5" s="23"/>
      <c r="J5" s="23"/>
    </row>
    <row r="6" customFormat="false" ht="27.75" hidden="false" customHeight="true" outlineLevel="0" collapsed="false">
      <c r="E6" s="24" t="s">
        <v>56</v>
      </c>
      <c r="F6" s="24" t="s">
        <v>57</v>
      </c>
      <c r="G6" s="24" t="s">
        <v>58</v>
      </c>
      <c r="H6" s="24" t="s">
        <v>59</v>
      </c>
      <c r="I6" s="24" t="s">
        <v>60</v>
      </c>
      <c r="J6" s="24" t="s">
        <v>61</v>
      </c>
    </row>
    <row r="7" customFormat="false" ht="24" hidden="false" customHeight="true" outlineLevel="0" collapsed="false">
      <c r="E7" s="25" t="n">
        <f aca="false">'🏟️ Team — Varsity'!C7+'🏟️ Team — JV'!C7</f>
        <v>0</v>
      </c>
      <c r="F7" s="26" t="n">
        <f aca="false">'🏟️ Team — Varsity'!D7+'🏟️ Team — JV'!D7</f>
        <v>0</v>
      </c>
      <c r="G7" s="26" t="n">
        <f aca="false">'💰 Non-Spons Revenue'!E7</f>
        <v>0</v>
      </c>
      <c r="H7" s="27" t="n">
        <f aca="false">F7+G7</f>
        <v>0</v>
      </c>
      <c r="I7" s="28" t="n">
        <f aca="false">IF(E5&gt;0,H7/E5,0)</f>
        <v>0</v>
      </c>
      <c r="J7" s="29" t="n">
        <f aca="false">MAX(0,E5-H7)</f>
        <v>50000</v>
      </c>
    </row>
    <row r="8" customFormat="false" ht="6" hidden="false" customHeight="true" outlineLevel="0" collapsed="false"/>
    <row r="9" customFormat="false" ht="18" hidden="false" customHeight="true" outlineLevel="0" collapsed="false">
      <c r="A9" s="30" t="s">
        <v>62</v>
      </c>
      <c r="B9" s="30"/>
      <c r="C9" s="30"/>
      <c r="D9" s="30"/>
      <c r="E9" s="30"/>
      <c r="F9" s="30"/>
      <c r="G9" s="30"/>
      <c r="H9" s="30"/>
      <c r="I9" s="30"/>
      <c r="J9" s="30"/>
    </row>
    <row r="10" customFormat="false" ht="27.75" hidden="false" customHeight="true" outlineLevel="0" collapsed="false">
      <c r="B10" s="31" t="s">
        <v>63</v>
      </c>
      <c r="C10" s="31" t="s">
        <v>64</v>
      </c>
      <c r="D10" s="31" t="s">
        <v>65</v>
      </c>
      <c r="E10" s="31" t="s">
        <v>66</v>
      </c>
      <c r="F10" s="31" t="s">
        <v>56</v>
      </c>
      <c r="G10" s="31" t="s">
        <v>67</v>
      </c>
      <c r="H10" s="31" t="s">
        <v>68</v>
      </c>
      <c r="I10" s="31" t="s">
        <v>69</v>
      </c>
      <c r="J10" s="31" t="s">
        <v>70</v>
      </c>
    </row>
    <row r="11" customFormat="false" ht="18" hidden="false" customHeight="true" outlineLevel="0" collapsed="false">
      <c r="B11" s="32" t="s">
        <v>71</v>
      </c>
      <c r="C11" s="33" t="n">
        <f aca="false">'🏟️ Team — Varsity'!C5</f>
        <v>10000</v>
      </c>
      <c r="D11" s="33" t="n">
        <f aca="false">'🏟️ Team — Varsity'!C7</f>
        <v>0</v>
      </c>
      <c r="E11" s="33"/>
      <c r="F11" s="33" t="n">
        <f aca="false">'🏟️ Team — Varsity'!C7</f>
        <v>0</v>
      </c>
      <c r="G11" s="33" t="n">
        <f aca="false">'🏟️ Team — Varsity'!D7</f>
        <v>0</v>
      </c>
      <c r="H11" s="33" t="n">
        <f aca="false">'🏟️ Team — Varsity'!E7</f>
        <v>0</v>
      </c>
      <c r="I11" s="33" t="n">
        <f aca="false">'🏟️ Team — Varsity'!F7</f>
        <v>0</v>
      </c>
      <c r="J11" s="34" t="n">
        <f aca="false">IF('🏟️ Team — Varsity'!C5&gt;0,'🏟️ Team — Varsity'!D7/'🏟️ Team — Varsity'!C5,0)</f>
        <v>0</v>
      </c>
    </row>
    <row r="12" customFormat="false" ht="18" hidden="false" customHeight="true" outlineLevel="0" collapsed="false">
      <c r="B12" s="35" t="s">
        <v>72</v>
      </c>
      <c r="C12" s="33" t="n">
        <f aca="false">'🏟️ Team — JV'!C5</f>
        <v>10000</v>
      </c>
      <c r="D12" s="33" t="n">
        <f aca="false">'🏟️ Team — JV'!C7</f>
        <v>0</v>
      </c>
      <c r="E12" s="33"/>
      <c r="F12" s="33" t="n">
        <f aca="false">'🏟️ Team — JV'!C7</f>
        <v>0</v>
      </c>
      <c r="G12" s="33" t="n">
        <f aca="false">'🏟️ Team — JV'!D7</f>
        <v>0</v>
      </c>
      <c r="H12" s="33" t="n">
        <f aca="false">'🏟️ Team — JV'!E7</f>
        <v>0</v>
      </c>
      <c r="I12" s="33" t="n">
        <f aca="false">'🏟️ Team — JV'!F7</f>
        <v>0</v>
      </c>
      <c r="J12" s="34" t="n">
        <f aca="false">IF('🏟️ Team — JV'!C5&gt;0,'🏟️ Team — JV'!D7/'🏟️ Team — JV'!C5,0)</f>
        <v>0</v>
      </c>
    </row>
    <row r="13" customFormat="false" ht="18" hidden="false" customHeight="true" outlineLevel="0" collapsed="false">
      <c r="B13" s="36" t="s">
        <v>73</v>
      </c>
      <c r="C13" s="37" t="s">
        <v>74</v>
      </c>
      <c r="D13" s="37" t="s">
        <v>74</v>
      </c>
      <c r="E13" s="37" t="s">
        <v>74</v>
      </c>
      <c r="F13" s="38" t="n">
        <f aca="false">'💰 Non-Spons Revenue'!E7</f>
        <v>0</v>
      </c>
      <c r="G13" s="37" t="s">
        <v>74</v>
      </c>
      <c r="H13" s="37" t="s">
        <v>74</v>
      </c>
      <c r="I13" s="38" t="n">
        <f aca="false">'💰 Non-Spons Revenue'!E7</f>
        <v>0</v>
      </c>
    </row>
    <row r="14" customFormat="false" ht="21.75" hidden="false" customHeight="true" outlineLevel="0" collapsed="false">
      <c r="B14" s="39" t="s">
        <v>75</v>
      </c>
      <c r="C14" s="40"/>
      <c r="D14" s="40"/>
      <c r="E14" s="40"/>
      <c r="F14" s="41" t="n">
        <f aca="false">SUM(F11:F13)</f>
        <v>0</v>
      </c>
      <c r="G14" s="41" t="n">
        <f aca="false">SUM(G11:G13)</f>
        <v>0</v>
      </c>
      <c r="H14" s="41" t="n">
        <f aca="false">SUM(H11:H13)</f>
        <v>0</v>
      </c>
      <c r="I14" s="41" t="n">
        <f aca="false">SUM(I11:I13)</f>
        <v>0</v>
      </c>
      <c r="J14" s="42" t="n">
        <f aca="false">IF(E5&gt;0,I14/E5,0)</f>
        <v>0</v>
      </c>
    </row>
    <row r="15" customFormat="false" ht="6" hidden="false" customHeight="true" outlineLevel="0" collapsed="false"/>
    <row r="16" customFormat="false" ht="18" hidden="false" customHeight="true" outlineLevel="0" collapsed="false">
      <c r="A16" s="43" t="s">
        <v>76</v>
      </c>
      <c r="B16" s="43"/>
      <c r="C16" s="43"/>
      <c r="D16" s="43"/>
      <c r="E16" s="43"/>
      <c r="F16" s="43"/>
      <c r="G16" s="43"/>
      <c r="H16" s="43"/>
      <c r="I16" s="43"/>
      <c r="J16" s="43"/>
    </row>
    <row r="17" customFormat="false" ht="18" hidden="false" customHeight="true" outlineLevel="0" collapsed="false">
      <c r="B17" s="44" t="s">
        <v>77</v>
      </c>
      <c r="C17" s="44"/>
      <c r="D17" s="44"/>
      <c r="E17" s="44"/>
      <c r="F17" s="44"/>
      <c r="G17" s="44"/>
      <c r="H17" s="44"/>
      <c r="I17" s="44"/>
      <c r="J17" s="44"/>
    </row>
    <row r="18" customFormat="false" ht="18" hidden="false" customHeight="true" outlineLevel="0" collapsed="false">
      <c r="B18" s="45" t="s">
        <v>78</v>
      </c>
      <c r="C18" s="45"/>
      <c r="D18" s="45"/>
      <c r="E18" s="45"/>
      <c r="F18" s="45"/>
      <c r="G18" s="45"/>
      <c r="H18" s="45"/>
      <c r="I18" s="45"/>
      <c r="J18" s="45"/>
    </row>
    <row r="19" customFormat="false" ht="18" hidden="false" customHeight="true" outlineLevel="0" collapsed="false">
      <c r="B19" s="44" t="s">
        <v>79</v>
      </c>
      <c r="C19" s="44"/>
      <c r="D19" s="44"/>
      <c r="E19" s="44"/>
      <c r="F19" s="44"/>
      <c r="G19" s="44"/>
      <c r="H19" s="44"/>
      <c r="I19" s="44"/>
      <c r="J19" s="44"/>
    </row>
    <row r="20" customFormat="false" ht="18" hidden="false" customHeight="true" outlineLevel="0" collapsed="false">
      <c r="B20" s="45" t="s">
        <v>80</v>
      </c>
      <c r="C20" s="45"/>
      <c r="D20" s="45"/>
      <c r="E20" s="45"/>
      <c r="F20" s="45"/>
      <c r="G20" s="45"/>
      <c r="H20" s="45"/>
      <c r="I20" s="45"/>
      <c r="J20" s="45"/>
    </row>
  </sheetData>
  <mergeCells count="12">
    <mergeCell ref="A1:J1"/>
    <mergeCell ref="A2:H2"/>
    <mergeCell ref="A3:J3"/>
    <mergeCell ref="A4:J4"/>
    <mergeCell ref="B5:D5"/>
    <mergeCell ref="F5:J5"/>
    <mergeCell ref="A9:J9"/>
    <mergeCell ref="A16:J16"/>
    <mergeCell ref="B17:J17"/>
    <mergeCell ref="B18:J18"/>
    <mergeCell ref="B19:J19"/>
    <mergeCell ref="B20:J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3" min="3" style="1" width="20"/>
    <col collapsed="false" customWidth="true" hidden="false" outlineLevel="0" max="6" min="4" style="1" width="14"/>
    <col collapsed="false" customWidth="true" hidden="false" outlineLevel="0" max="7" min="7" style="1" width="18"/>
    <col collapsed="false" customWidth="true" hidden="false" outlineLevel="0" max="11" min="8" style="1" width="16"/>
    <col collapsed="false" customWidth="true" hidden="false" outlineLevel="0" max="12" min="12" style="1" width="20"/>
    <col collapsed="false" customWidth="true" hidden="false" outlineLevel="0" max="13" min="13" style="1" width="24"/>
  </cols>
  <sheetData>
    <row r="1" customFormat="false" ht="19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25.5" hidden="false" customHeight="true" outlineLevel="0" collapsed="false">
      <c r="A2" s="46" t="s">
        <v>81</v>
      </c>
      <c r="B2" s="46"/>
      <c r="C2" s="46"/>
      <c r="D2" s="46"/>
      <c r="E2" s="46"/>
      <c r="F2" s="46"/>
      <c r="G2" s="46"/>
      <c r="H2" s="46"/>
      <c r="I2" s="46"/>
      <c r="J2" s="46"/>
      <c r="K2" s="19" t="s">
        <v>82</v>
      </c>
      <c r="L2" s="20" t="s">
        <v>52</v>
      </c>
      <c r="M2" s="20"/>
    </row>
    <row r="3" customFormat="false" ht="19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customFormat="false" ht="18" hidden="false" customHeight="true" outlineLevel="0" collapsed="false">
      <c r="A4" s="30" t="s">
        <v>83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customFormat="false" ht="15" hidden="false" customHeight="true" outlineLevel="0" collapsed="false">
      <c r="B5" s="47" t="s">
        <v>84</v>
      </c>
      <c r="C5" s="22" t="n">
        <v>10000</v>
      </c>
      <c r="D5" s="22"/>
    </row>
    <row r="6" customFormat="false" ht="27.75" hidden="false" customHeight="true" outlineLevel="0" collapsed="false">
      <c r="B6" s="24" t="s">
        <v>56</v>
      </c>
      <c r="C6" s="24" t="s">
        <v>85</v>
      </c>
      <c r="D6" s="24" t="s">
        <v>86</v>
      </c>
      <c r="E6" s="24" t="s">
        <v>87</v>
      </c>
      <c r="F6" s="24" t="s">
        <v>69</v>
      </c>
      <c r="G6" s="24" t="s">
        <v>88</v>
      </c>
      <c r="H6" s="24" t="s">
        <v>89</v>
      </c>
    </row>
    <row r="7" customFormat="false" ht="21.75" hidden="false" customHeight="true" outlineLevel="0" collapsed="false">
      <c r="B7" s="48" t="n">
        <f aca="false">D65+D89</f>
        <v>0</v>
      </c>
      <c r="C7" s="48" t="n">
        <f aca="false">SUMIF(G20:G69,"Sold - Awaiting Payment",D20:D69)</f>
        <v>0</v>
      </c>
      <c r="D7" s="48" t="n">
        <f aca="false">SUMIF(H69:H88,"&lt;&gt;0",J69:J88)+SUMIF(G15:G64,"Sold - Paid",D15:D64)</f>
        <v>0</v>
      </c>
      <c r="E7" s="48" t="n">
        <f aca="false">SUM(E15:E64)+SUM(E69:E88)</f>
        <v>0</v>
      </c>
      <c r="F7" s="48" t="n">
        <f aca="false">C7-E7</f>
        <v>0</v>
      </c>
      <c r="G7" s="49" t="n">
        <f aca="false">IF(C5&gt;0,C7/C5,0)</f>
        <v>0</v>
      </c>
      <c r="H7" s="48" t="n">
        <f aca="false">MAX(0,C5-C7)</f>
        <v>10000</v>
      </c>
    </row>
    <row r="8" customFormat="false" ht="6" hidden="false" customHeight="true" outlineLevel="0" collapsed="false"/>
    <row r="9" customFormat="false" ht="4.5" hidden="false" customHeight="true" outlineLevel="0" collapsed="false">
      <c r="B9" s="50" t="s">
        <v>90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customFormat="false" ht="6" hidden="false" customHeight="true" outlineLevel="0" collapsed="false"/>
    <row r="11" customFormat="false" ht="18" hidden="false" customHeight="true" outlineLevel="0" collapsed="false">
      <c r="A11" s="30" t="s">
        <v>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customFormat="false" ht="3.75" hidden="false" customHeight="true" outlineLevel="0" collapsed="false"/>
    <row r="13" customFormat="false" ht="27.75" hidden="false" customHeight="true" outlineLevel="0" collapsed="false">
      <c r="B13" s="31" t="s">
        <v>92</v>
      </c>
      <c r="C13" s="31" t="s">
        <v>93</v>
      </c>
      <c r="D13" s="31" t="s">
        <v>94</v>
      </c>
      <c r="E13" s="31" t="s">
        <v>95</v>
      </c>
      <c r="F13" s="31" t="s">
        <v>96</v>
      </c>
      <c r="G13" s="31" t="s">
        <v>97</v>
      </c>
      <c r="H13" s="31" t="s">
        <v>98</v>
      </c>
      <c r="I13" s="31" t="s">
        <v>99</v>
      </c>
      <c r="J13" s="31" t="s">
        <v>100</v>
      </c>
      <c r="K13" s="31" t="s">
        <v>101</v>
      </c>
      <c r="L13" s="31" t="s">
        <v>102</v>
      </c>
      <c r="M13" s="31" t="s">
        <v>103</v>
      </c>
    </row>
    <row r="14" customFormat="false" ht="13.5" hidden="false" customHeight="true" outlineLevel="0" collapsed="false">
      <c r="B14" s="51" t="s">
        <v>104</v>
      </c>
      <c r="C14" s="51" t="s">
        <v>105</v>
      </c>
      <c r="D14" s="51" t="s">
        <v>106</v>
      </c>
      <c r="E14" s="51" t="s">
        <v>107</v>
      </c>
      <c r="F14" s="51" t="s">
        <v>108</v>
      </c>
      <c r="G14" s="51" t="s">
        <v>109</v>
      </c>
      <c r="H14" s="51" t="s">
        <v>110</v>
      </c>
      <c r="I14" s="51" t="s">
        <v>111</v>
      </c>
      <c r="J14" s="51" t="s">
        <v>112</v>
      </c>
      <c r="K14" s="51" t="s">
        <v>113</v>
      </c>
      <c r="L14" s="51" t="s">
        <v>114</v>
      </c>
      <c r="M14" s="51" t="s">
        <v>115</v>
      </c>
    </row>
    <row r="15" customFormat="false" ht="15.75" hidden="false" customHeight="true" outlineLevel="0" collapsed="false">
      <c r="B15" s="52"/>
      <c r="C15" s="20"/>
      <c r="D15" s="22"/>
      <c r="E15" s="22"/>
      <c r="F15" s="33" t="str">
        <f aca="false">IF(D15&gt;0,D15-E15,"")</f>
        <v/>
      </c>
      <c r="G15" s="53"/>
      <c r="H15" s="20"/>
      <c r="I15" s="52"/>
      <c r="J15" s="52"/>
      <c r="K15" s="52"/>
      <c r="L15" s="54"/>
      <c r="M15" s="52"/>
    </row>
    <row r="16" customFormat="false" ht="15.75" hidden="false" customHeight="true" outlineLevel="0" collapsed="false">
      <c r="B16" s="52"/>
      <c r="C16" s="20"/>
      <c r="D16" s="22"/>
      <c r="E16" s="22"/>
      <c r="F16" s="33" t="str">
        <f aca="false">IF(D16&gt;0,D16-E16,"")</f>
        <v/>
      </c>
      <c r="G16" s="53"/>
      <c r="H16" s="20"/>
      <c r="I16" s="52"/>
      <c r="J16" s="52"/>
      <c r="K16" s="52"/>
      <c r="L16" s="54"/>
      <c r="M16" s="52"/>
    </row>
    <row r="17" customFormat="false" ht="15.75" hidden="false" customHeight="true" outlineLevel="0" collapsed="false">
      <c r="B17" s="52"/>
      <c r="C17" s="20"/>
      <c r="D17" s="22"/>
      <c r="E17" s="22"/>
      <c r="F17" s="33" t="str">
        <f aca="false">IF(D17&gt;0,D17-E17,"")</f>
        <v/>
      </c>
      <c r="G17" s="53"/>
      <c r="H17" s="20"/>
      <c r="I17" s="52"/>
      <c r="J17" s="52"/>
      <c r="K17" s="52"/>
      <c r="L17" s="54"/>
      <c r="M17" s="52"/>
    </row>
    <row r="18" customFormat="false" ht="15.75" hidden="false" customHeight="true" outlineLevel="0" collapsed="false">
      <c r="B18" s="52"/>
      <c r="C18" s="20"/>
      <c r="D18" s="22"/>
      <c r="E18" s="22"/>
      <c r="F18" s="33" t="str">
        <f aca="false">IF(D18&gt;0,D18-E18,"")</f>
        <v/>
      </c>
      <c r="G18" s="53"/>
      <c r="H18" s="20"/>
      <c r="I18" s="52"/>
      <c r="J18" s="52"/>
      <c r="K18" s="52"/>
      <c r="L18" s="54"/>
      <c r="M18" s="52"/>
    </row>
    <row r="19" customFormat="false" ht="15.75" hidden="false" customHeight="true" outlineLevel="0" collapsed="false">
      <c r="B19" s="52"/>
      <c r="C19" s="20"/>
      <c r="D19" s="22"/>
      <c r="E19" s="22"/>
      <c r="F19" s="33" t="str">
        <f aca="false">IF(D19&gt;0,D19-E19,"")</f>
        <v/>
      </c>
      <c r="G19" s="53"/>
      <c r="H19" s="20"/>
      <c r="I19" s="52"/>
      <c r="J19" s="52"/>
      <c r="K19" s="52"/>
      <c r="L19" s="54"/>
      <c r="M19" s="52"/>
    </row>
    <row r="20" customFormat="false" ht="15.75" hidden="false" customHeight="true" outlineLevel="0" collapsed="false">
      <c r="B20" s="52"/>
      <c r="C20" s="20"/>
      <c r="D20" s="22"/>
      <c r="E20" s="22"/>
      <c r="F20" s="33" t="str">
        <f aca="false">IF(D20&gt;0,D20-E20,"")</f>
        <v/>
      </c>
      <c r="G20" s="53"/>
      <c r="H20" s="20"/>
      <c r="I20" s="52"/>
      <c r="J20" s="52"/>
      <c r="K20" s="52"/>
      <c r="L20" s="54"/>
      <c r="M20" s="52"/>
    </row>
    <row r="21" customFormat="false" ht="15.75" hidden="false" customHeight="true" outlineLevel="0" collapsed="false">
      <c r="B21" s="52"/>
      <c r="C21" s="20"/>
      <c r="D21" s="22"/>
      <c r="E21" s="22"/>
      <c r="F21" s="33" t="str">
        <f aca="false">IF(D21&gt;0,D21-E21,"")</f>
        <v/>
      </c>
      <c r="G21" s="53"/>
      <c r="H21" s="20"/>
      <c r="I21" s="52"/>
      <c r="J21" s="52"/>
      <c r="K21" s="52"/>
      <c r="L21" s="54"/>
      <c r="M21" s="52"/>
    </row>
    <row r="22" customFormat="false" ht="15.75" hidden="false" customHeight="true" outlineLevel="0" collapsed="false">
      <c r="B22" s="52"/>
      <c r="C22" s="20"/>
      <c r="D22" s="22"/>
      <c r="E22" s="22"/>
      <c r="F22" s="33" t="str">
        <f aca="false">IF(D22&gt;0,D22-E22,"")</f>
        <v/>
      </c>
      <c r="G22" s="53"/>
      <c r="H22" s="20"/>
      <c r="I22" s="52"/>
      <c r="J22" s="52"/>
      <c r="K22" s="52"/>
      <c r="L22" s="54"/>
      <c r="M22" s="52"/>
    </row>
    <row r="23" customFormat="false" ht="15.75" hidden="false" customHeight="true" outlineLevel="0" collapsed="false">
      <c r="B23" s="52"/>
      <c r="C23" s="20"/>
      <c r="D23" s="22"/>
      <c r="E23" s="22"/>
      <c r="F23" s="33" t="str">
        <f aca="false">IF(D23&gt;0,D23-E23,"")</f>
        <v/>
      </c>
      <c r="G23" s="53"/>
      <c r="H23" s="20"/>
      <c r="I23" s="52"/>
      <c r="J23" s="52"/>
      <c r="K23" s="52"/>
      <c r="L23" s="54"/>
      <c r="M23" s="52"/>
    </row>
    <row r="24" customFormat="false" ht="15.75" hidden="false" customHeight="true" outlineLevel="0" collapsed="false">
      <c r="B24" s="52"/>
      <c r="C24" s="20"/>
      <c r="D24" s="22"/>
      <c r="E24" s="22"/>
      <c r="F24" s="33" t="str">
        <f aca="false">IF(D24&gt;0,D24-E24,"")</f>
        <v/>
      </c>
      <c r="G24" s="53"/>
      <c r="H24" s="20"/>
      <c r="I24" s="52"/>
      <c r="J24" s="52"/>
      <c r="K24" s="52"/>
      <c r="L24" s="54"/>
      <c r="M24" s="52"/>
    </row>
    <row r="25" customFormat="false" ht="15.75" hidden="false" customHeight="true" outlineLevel="0" collapsed="false">
      <c r="B25" s="52"/>
      <c r="C25" s="20"/>
      <c r="D25" s="22"/>
      <c r="E25" s="22"/>
      <c r="F25" s="33" t="str">
        <f aca="false">IF(D25&gt;0,D25-E25,"")</f>
        <v/>
      </c>
      <c r="G25" s="53"/>
      <c r="H25" s="20"/>
      <c r="I25" s="52"/>
      <c r="J25" s="52"/>
      <c r="K25" s="52"/>
      <c r="L25" s="54"/>
      <c r="M25" s="52"/>
    </row>
    <row r="26" customFormat="false" ht="15.75" hidden="false" customHeight="true" outlineLevel="0" collapsed="false">
      <c r="B26" s="52"/>
      <c r="C26" s="20"/>
      <c r="D26" s="22"/>
      <c r="E26" s="22"/>
      <c r="F26" s="33" t="str">
        <f aca="false">IF(D26&gt;0,D26-E26,"")</f>
        <v/>
      </c>
      <c r="G26" s="53"/>
      <c r="H26" s="20"/>
      <c r="I26" s="52"/>
      <c r="J26" s="52"/>
      <c r="K26" s="52"/>
      <c r="L26" s="54"/>
      <c r="M26" s="52"/>
    </row>
    <row r="27" customFormat="false" ht="15.75" hidden="false" customHeight="true" outlineLevel="0" collapsed="false">
      <c r="B27" s="52"/>
      <c r="C27" s="20"/>
      <c r="D27" s="22"/>
      <c r="E27" s="22"/>
      <c r="F27" s="33" t="str">
        <f aca="false">IF(D27&gt;0,D27-E27,"")</f>
        <v/>
      </c>
      <c r="G27" s="53"/>
      <c r="H27" s="20"/>
      <c r="I27" s="52"/>
      <c r="J27" s="52"/>
      <c r="K27" s="52"/>
      <c r="L27" s="54"/>
      <c r="M27" s="52"/>
    </row>
    <row r="28" customFormat="false" ht="15.75" hidden="false" customHeight="true" outlineLevel="0" collapsed="false">
      <c r="B28" s="52"/>
      <c r="C28" s="20"/>
      <c r="D28" s="22"/>
      <c r="E28" s="22"/>
      <c r="F28" s="33" t="str">
        <f aca="false">IF(D28&gt;0,D28-E28,"")</f>
        <v/>
      </c>
      <c r="G28" s="53"/>
      <c r="H28" s="20"/>
      <c r="I28" s="52"/>
      <c r="J28" s="52"/>
      <c r="K28" s="52"/>
      <c r="L28" s="54"/>
      <c r="M28" s="52"/>
    </row>
    <row r="29" customFormat="false" ht="15.75" hidden="false" customHeight="true" outlineLevel="0" collapsed="false">
      <c r="B29" s="52"/>
      <c r="C29" s="20"/>
      <c r="D29" s="22"/>
      <c r="E29" s="22"/>
      <c r="F29" s="33" t="str">
        <f aca="false">IF(D29&gt;0,D29-E29,"")</f>
        <v/>
      </c>
      <c r="G29" s="53"/>
      <c r="H29" s="20"/>
      <c r="I29" s="52"/>
      <c r="J29" s="52"/>
      <c r="K29" s="52"/>
      <c r="L29" s="54"/>
      <c r="M29" s="52"/>
    </row>
    <row r="30" customFormat="false" ht="15.75" hidden="false" customHeight="true" outlineLevel="0" collapsed="false">
      <c r="B30" s="52"/>
      <c r="C30" s="20"/>
      <c r="D30" s="22"/>
      <c r="E30" s="22"/>
      <c r="F30" s="33" t="str">
        <f aca="false">IF(D30&gt;0,D30-E30,"")</f>
        <v/>
      </c>
      <c r="G30" s="53"/>
      <c r="H30" s="20"/>
      <c r="I30" s="52"/>
      <c r="J30" s="52"/>
      <c r="K30" s="52"/>
      <c r="L30" s="54"/>
      <c r="M30" s="52"/>
    </row>
    <row r="31" customFormat="false" ht="15.75" hidden="false" customHeight="true" outlineLevel="0" collapsed="false">
      <c r="B31" s="52"/>
      <c r="C31" s="20"/>
      <c r="D31" s="22"/>
      <c r="E31" s="22"/>
      <c r="F31" s="33" t="str">
        <f aca="false">IF(D31&gt;0,D31-E31,"")</f>
        <v/>
      </c>
      <c r="G31" s="53"/>
      <c r="H31" s="20"/>
      <c r="I31" s="52"/>
      <c r="J31" s="52"/>
      <c r="K31" s="52"/>
      <c r="L31" s="54"/>
      <c r="M31" s="52"/>
    </row>
    <row r="32" customFormat="false" ht="15.75" hidden="false" customHeight="true" outlineLevel="0" collapsed="false">
      <c r="B32" s="52"/>
      <c r="C32" s="20"/>
      <c r="D32" s="22"/>
      <c r="E32" s="22"/>
      <c r="F32" s="33" t="str">
        <f aca="false">IF(D32&gt;0,D32-E32,"")</f>
        <v/>
      </c>
      <c r="G32" s="53"/>
      <c r="H32" s="20"/>
      <c r="I32" s="52"/>
      <c r="J32" s="52"/>
      <c r="K32" s="52"/>
      <c r="L32" s="54"/>
      <c r="M32" s="52"/>
    </row>
    <row r="33" customFormat="false" ht="15.75" hidden="false" customHeight="true" outlineLevel="0" collapsed="false">
      <c r="B33" s="52"/>
      <c r="C33" s="20"/>
      <c r="D33" s="22"/>
      <c r="E33" s="22"/>
      <c r="F33" s="33" t="str">
        <f aca="false">IF(D33&gt;0,D33-E33,"")</f>
        <v/>
      </c>
      <c r="G33" s="53"/>
      <c r="H33" s="20"/>
      <c r="I33" s="52"/>
      <c r="J33" s="52"/>
      <c r="K33" s="52"/>
      <c r="L33" s="54"/>
      <c r="M33" s="52"/>
    </row>
    <row r="34" customFormat="false" ht="15.75" hidden="false" customHeight="true" outlineLevel="0" collapsed="false">
      <c r="B34" s="52"/>
      <c r="C34" s="20"/>
      <c r="D34" s="22"/>
      <c r="E34" s="22"/>
      <c r="F34" s="33" t="str">
        <f aca="false">IF(D34&gt;0,D34-E34,"")</f>
        <v/>
      </c>
      <c r="G34" s="53"/>
      <c r="H34" s="20"/>
      <c r="I34" s="52"/>
      <c r="J34" s="52"/>
      <c r="K34" s="52"/>
      <c r="L34" s="54"/>
      <c r="M34" s="52"/>
    </row>
    <row r="35" customFormat="false" ht="15.75" hidden="false" customHeight="true" outlineLevel="0" collapsed="false">
      <c r="B35" s="52"/>
      <c r="C35" s="20"/>
      <c r="D35" s="22"/>
      <c r="E35" s="22"/>
      <c r="F35" s="33" t="str">
        <f aca="false">IF(D35&gt;0,D35-E35,"")</f>
        <v/>
      </c>
      <c r="G35" s="53"/>
      <c r="H35" s="20"/>
      <c r="I35" s="52"/>
      <c r="J35" s="52"/>
      <c r="K35" s="52"/>
      <c r="L35" s="54"/>
      <c r="M35" s="52"/>
    </row>
    <row r="36" customFormat="false" ht="15.75" hidden="false" customHeight="true" outlineLevel="0" collapsed="false">
      <c r="B36" s="52"/>
      <c r="C36" s="20"/>
      <c r="D36" s="22"/>
      <c r="E36" s="22"/>
      <c r="F36" s="33" t="str">
        <f aca="false">IF(D36&gt;0,D36-E36,"")</f>
        <v/>
      </c>
      <c r="G36" s="53"/>
      <c r="H36" s="20"/>
      <c r="I36" s="52"/>
      <c r="J36" s="52"/>
      <c r="K36" s="52"/>
      <c r="L36" s="54"/>
      <c r="M36" s="52"/>
    </row>
    <row r="37" customFormat="false" ht="15.75" hidden="false" customHeight="true" outlineLevel="0" collapsed="false">
      <c r="B37" s="52"/>
      <c r="C37" s="20"/>
      <c r="D37" s="22"/>
      <c r="E37" s="22"/>
      <c r="F37" s="33" t="str">
        <f aca="false">IF(D37&gt;0,D37-E37,"")</f>
        <v/>
      </c>
      <c r="G37" s="53"/>
      <c r="H37" s="20"/>
      <c r="I37" s="52"/>
      <c r="J37" s="52"/>
      <c r="K37" s="52"/>
      <c r="L37" s="54"/>
      <c r="M37" s="52"/>
    </row>
    <row r="38" customFormat="false" ht="15.75" hidden="false" customHeight="true" outlineLevel="0" collapsed="false">
      <c r="B38" s="52"/>
      <c r="C38" s="20"/>
      <c r="D38" s="22"/>
      <c r="E38" s="22"/>
      <c r="F38" s="33" t="str">
        <f aca="false">IF(D38&gt;0,D38-E38,"")</f>
        <v/>
      </c>
      <c r="G38" s="53"/>
      <c r="H38" s="20"/>
      <c r="I38" s="52"/>
      <c r="J38" s="52"/>
      <c r="K38" s="52"/>
      <c r="L38" s="54"/>
      <c r="M38" s="52"/>
    </row>
    <row r="39" customFormat="false" ht="15.75" hidden="false" customHeight="true" outlineLevel="0" collapsed="false">
      <c r="B39" s="52"/>
      <c r="C39" s="20"/>
      <c r="D39" s="22"/>
      <c r="E39" s="22"/>
      <c r="F39" s="33" t="str">
        <f aca="false">IF(D39&gt;0,D39-E39,"")</f>
        <v/>
      </c>
      <c r="G39" s="53"/>
      <c r="H39" s="20"/>
      <c r="I39" s="52"/>
      <c r="J39" s="52"/>
      <c r="K39" s="52"/>
      <c r="L39" s="54"/>
      <c r="M39" s="52"/>
    </row>
    <row r="40" customFormat="false" ht="15.75" hidden="false" customHeight="true" outlineLevel="0" collapsed="false">
      <c r="B40" s="52"/>
      <c r="C40" s="20"/>
      <c r="D40" s="22"/>
      <c r="E40" s="22"/>
      <c r="F40" s="33" t="str">
        <f aca="false">IF(D40&gt;0,D40-E40,"")</f>
        <v/>
      </c>
      <c r="G40" s="53"/>
      <c r="H40" s="20"/>
      <c r="I40" s="52"/>
      <c r="J40" s="52"/>
      <c r="K40" s="52"/>
      <c r="L40" s="54"/>
      <c r="M40" s="52"/>
    </row>
    <row r="41" customFormat="false" ht="15.75" hidden="false" customHeight="true" outlineLevel="0" collapsed="false">
      <c r="B41" s="52"/>
      <c r="C41" s="20"/>
      <c r="D41" s="22"/>
      <c r="E41" s="22"/>
      <c r="F41" s="33" t="str">
        <f aca="false">IF(D41&gt;0,D41-E41,"")</f>
        <v/>
      </c>
      <c r="G41" s="53"/>
      <c r="H41" s="20"/>
      <c r="I41" s="52"/>
      <c r="J41" s="52"/>
      <c r="K41" s="52"/>
      <c r="L41" s="54"/>
      <c r="M41" s="52"/>
    </row>
    <row r="42" customFormat="false" ht="15.75" hidden="false" customHeight="true" outlineLevel="0" collapsed="false">
      <c r="B42" s="52"/>
      <c r="C42" s="20"/>
      <c r="D42" s="22"/>
      <c r="E42" s="22"/>
      <c r="F42" s="33" t="str">
        <f aca="false">IF(D42&gt;0,D42-E42,"")</f>
        <v/>
      </c>
      <c r="G42" s="53"/>
      <c r="H42" s="20"/>
      <c r="I42" s="52"/>
      <c r="J42" s="52"/>
      <c r="K42" s="52"/>
      <c r="L42" s="54"/>
      <c r="M42" s="52"/>
    </row>
    <row r="43" customFormat="false" ht="15.75" hidden="false" customHeight="true" outlineLevel="0" collapsed="false">
      <c r="B43" s="52"/>
      <c r="C43" s="20"/>
      <c r="D43" s="22"/>
      <c r="E43" s="22"/>
      <c r="F43" s="33" t="str">
        <f aca="false">IF(D43&gt;0,D43-E43,"")</f>
        <v/>
      </c>
      <c r="G43" s="53"/>
      <c r="H43" s="20"/>
      <c r="I43" s="52"/>
      <c r="J43" s="52"/>
      <c r="K43" s="52"/>
      <c r="L43" s="54"/>
      <c r="M43" s="52"/>
    </row>
    <row r="44" customFormat="false" ht="15.75" hidden="false" customHeight="true" outlineLevel="0" collapsed="false">
      <c r="B44" s="52"/>
      <c r="C44" s="20"/>
      <c r="D44" s="22"/>
      <c r="E44" s="22"/>
      <c r="F44" s="33" t="str">
        <f aca="false">IF(D44&gt;0,D44-E44,"")</f>
        <v/>
      </c>
      <c r="G44" s="53"/>
      <c r="H44" s="20"/>
      <c r="I44" s="52"/>
      <c r="J44" s="52"/>
      <c r="K44" s="52"/>
      <c r="L44" s="54"/>
      <c r="M44" s="52"/>
    </row>
    <row r="45" customFormat="false" ht="15.75" hidden="false" customHeight="true" outlineLevel="0" collapsed="false">
      <c r="B45" s="52"/>
      <c r="C45" s="20"/>
      <c r="D45" s="22"/>
      <c r="E45" s="22"/>
      <c r="F45" s="33" t="str">
        <f aca="false">IF(D45&gt;0,D45-E45,"")</f>
        <v/>
      </c>
      <c r="G45" s="53"/>
      <c r="H45" s="20"/>
      <c r="I45" s="52"/>
      <c r="J45" s="52"/>
      <c r="K45" s="52"/>
      <c r="L45" s="54"/>
      <c r="M45" s="52"/>
    </row>
    <row r="46" customFormat="false" ht="15.75" hidden="false" customHeight="true" outlineLevel="0" collapsed="false">
      <c r="B46" s="52"/>
      <c r="C46" s="20"/>
      <c r="D46" s="22"/>
      <c r="E46" s="22"/>
      <c r="F46" s="33" t="str">
        <f aca="false">IF(D46&gt;0,D46-E46,"")</f>
        <v/>
      </c>
      <c r="G46" s="53"/>
      <c r="H46" s="20"/>
      <c r="I46" s="52"/>
      <c r="J46" s="52"/>
      <c r="K46" s="52"/>
      <c r="L46" s="54"/>
      <c r="M46" s="52"/>
    </row>
    <row r="47" customFormat="false" ht="15.75" hidden="false" customHeight="true" outlineLevel="0" collapsed="false">
      <c r="B47" s="52"/>
      <c r="C47" s="20"/>
      <c r="D47" s="22"/>
      <c r="E47" s="22"/>
      <c r="F47" s="33" t="str">
        <f aca="false">IF(D47&gt;0,D47-E47,"")</f>
        <v/>
      </c>
      <c r="G47" s="53"/>
      <c r="H47" s="20"/>
      <c r="I47" s="52"/>
      <c r="J47" s="52"/>
      <c r="K47" s="52"/>
      <c r="L47" s="54"/>
      <c r="M47" s="52"/>
    </row>
    <row r="48" customFormat="false" ht="15.75" hidden="false" customHeight="true" outlineLevel="0" collapsed="false">
      <c r="B48" s="52"/>
      <c r="C48" s="20"/>
      <c r="D48" s="22"/>
      <c r="E48" s="22"/>
      <c r="F48" s="33" t="str">
        <f aca="false">IF(D48&gt;0,D48-E48,"")</f>
        <v/>
      </c>
      <c r="G48" s="53"/>
      <c r="H48" s="20"/>
      <c r="I48" s="52"/>
      <c r="J48" s="52"/>
      <c r="K48" s="52"/>
      <c r="L48" s="54"/>
      <c r="M48" s="52"/>
    </row>
    <row r="49" customFormat="false" ht="15.75" hidden="false" customHeight="true" outlineLevel="0" collapsed="false">
      <c r="B49" s="52"/>
      <c r="C49" s="20"/>
      <c r="D49" s="22"/>
      <c r="E49" s="22"/>
      <c r="F49" s="33" t="str">
        <f aca="false">IF(D49&gt;0,D49-E49,"")</f>
        <v/>
      </c>
      <c r="G49" s="53"/>
      <c r="H49" s="20"/>
      <c r="I49" s="52"/>
      <c r="J49" s="52"/>
      <c r="K49" s="52"/>
      <c r="L49" s="54"/>
      <c r="M49" s="52"/>
    </row>
    <row r="50" customFormat="false" ht="15.75" hidden="false" customHeight="true" outlineLevel="0" collapsed="false">
      <c r="B50" s="52"/>
      <c r="C50" s="20"/>
      <c r="D50" s="22"/>
      <c r="E50" s="22"/>
      <c r="F50" s="33" t="str">
        <f aca="false">IF(D50&gt;0,D50-E50,"")</f>
        <v/>
      </c>
      <c r="G50" s="53"/>
      <c r="H50" s="20"/>
      <c r="I50" s="52"/>
      <c r="J50" s="52"/>
      <c r="K50" s="52"/>
      <c r="L50" s="54"/>
      <c r="M50" s="52"/>
    </row>
    <row r="51" customFormat="false" ht="15.75" hidden="false" customHeight="true" outlineLevel="0" collapsed="false">
      <c r="B51" s="52"/>
      <c r="C51" s="20"/>
      <c r="D51" s="22"/>
      <c r="E51" s="22"/>
      <c r="F51" s="33" t="str">
        <f aca="false">IF(D51&gt;0,D51-E51,"")</f>
        <v/>
      </c>
      <c r="G51" s="53"/>
      <c r="H51" s="20"/>
      <c r="I51" s="52"/>
      <c r="J51" s="52"/>
      <c r="K51" s="52"/>
      <c r="L51" s="54"/>
      <c r="M51" s="52"/>
    </row>
    <row r="52" customFormat="false" ht="15.75" hidden="false" customHeight="true" outlineLevel="0" collapsed="false">
      <c r="B52" s="52"/>
      <c r="C52" s="20"/>
      <c r="D52" s="22"/>
      <c r="E52" s="22"/>
      <c r="F52" s="33" t="str">
        <f aca="false">IF(D52&gt;0,D52-E52,"")</f>
        <v/>
      </c>
      <c r="G52" s="53"/>
      <c r="H52" s="20"/>
      <c r="I52" s="52"/>
      <c r="J52" s="52"/>
      <c r="K52" s="52"/>
      <c r="L52" s="54"/>
      <c r="M52" s="52"/>
    </row>
    <row r="53" customFormat="false" ht="15.75" hidden="false" customHeight="true" outlineLevel="0" collapsed="false">
      <c r="B53" s="52"/>
      <c r="C53" s="20"/>
      <c r="D53" s="22"/>
      <c r="E53" s="22"/>
      <c r="F53" s="33" t="str">
        <f aca="false">IF(D53&gt;0,D53-E53,"")</f>
        <v/>
      </c>
      <c r="G53" s="53"/>
      <c r="H53" s="20"/>
      <c r="I53" s="52"/>
      <c r="J53" s="52"/>
      <c r="K53" s="52"/>
      <c r="L53" s="54"/>
      <c r="M53" s="52"/>
    </row>
    <row r="54" customFormat="false" ht="15.75" hidden="false" customHeight="true" outlineLevel="0" collapsed="false">
      <c r="B54" s="52"/>
      <c r="C54" s="20"/>
      <c r="D54" s="22"/>
      <c r="E54" s="22"/>
      <c r="F54" s="33" t="str">
        <f aca="false">IF(D54&gt;0,D54-E54,"")</f>
        <v/>
      </c>
      <c r="G54" s="53"/>
      <c r="H54" s="20"/>
      <c r="I54" s="52"/>
      <c r="J54" s="52"/>
      <c r="K54" s="52"/>
      <c r="L54" s="54"/>
      <c r="M54" s="52"/>
    </row>
    <row r="55" customFormat="false" ht="15.75" hidden="false" customHeight="true" outlineLevel="0" collapsed="false">
      <c r="B55" s="52"/>
      <c r="C55" s="20"/>
      <c r="D55" s="22"/>
      <c r="E55" s="22"/>
      <c r="F55" s="33" t="str">
        <f aca="false">IF(D55&gt;0,D55-E55,"")</f>
        <v/>
      </c>
      <c r="G55" s="53"/>
      <c r="H55" s="20"/>
      <c r="I55" s="52"/>
      <c r="J55" s="52"/>
      <c r="K55" s="52"/>
      <c r="L55" s="54"/>
      <c r="M55" s="52"/>
    </row>
    <row r="56" customFormat="false" ht="15.75" hidden="false" customHeight="true" outlineLevel="0" collapsed="false">
      <c r="B56" s="52"/>
      <c r="C56" s="20"/>
      <c r="D56" s="22"/>
      <c r="E56" s="22"/>
      <c r="F56" s="33" t="str">
        <f aca="false">IF(D56&gt;0,D56-E56,"")</f>
        <v/>
      </c>
      <c r="G56" s="53"/>
      <c r="H56" s="20"/>
      <c r="I56" s="52"/>
      <c r="J56" s="52"/>
      <c r="K56" s="52"/>
      <c r="L56" s="54"/>
      <c r="M56" s="52"/>
    </row>
    <row r="57" customFormat="false" ht="15.75" hidden="false" customHeight="true" outlineLevel="0" collapsed="false">
      <c r="B57" s="52"/>
      <c r="C57" s="20"/>
      <c r="D57" s="22"/>
      <c r="E57" s="22"/>
      <c r="F57" s="33" t="str">
        <f aca="false">IF(D57&gt;0,D57-E57,"")</f>
        <v/>
      </c>
      <c r="G57" s="53"/>
      <c r="H57" s="20"/>
      <c r="I57" s="52"/>
      <c r="J57" s="52"/>
      <c r="K57" s="52"/>
      <c r="L57" s="54"/>
      <c r="M57" s="52"/>
    </row>
    <row r="58" customFormat="false" ht="15.75" hidden="false" customHeight="true" outlineLevel="0" collapsed="false">
      <c r="B58" s="52"/>
      <c r="C58" s="20"/>
      <c r="D58" s="22"/>
      <c r="E58" s="22"/>
      <c r="F58" s="33" t="str">
        <f aca="false">IF(D58&gt;0,D58-E58,"")</f>
        <v/>
      </c>
      <c r="G58" s="53"/>
      <c r="H58" s="20"/>
      <c r="I58" s="52"/>
      <c r="J58" s="52"/>
      <c r="K58" s="52"/>
      <c r="L58" s="54"/>
      <c r="M58" s="52"/>
    </row>
    <row r="59" customFormat="false" ht="15.75" hidden="false" customHeight="true" outlineLevel="0" collapsed="false">
      <c r="B59" s="52"/>
      <c r="C59" s="20"/>
      <c r="D59" s="22"/>
      <c r="E59" s="22"/>
      <c r="F59" s="33" t="str">
        <f aca="false">IF(D59&gt;0,D59-E59,"")</f>
        <v/>
      </c>
      <c r="G59" s="53"/>
      <c r="H59" s="20"/>
      <c r="I59" s="52"/>
      <c r="J59" s="52"/>
      <c r="K59" s="52"/>
      <c r="L59" s="54"/>
      <c r="M59" s="52"/>
    </row>
    <row r="60" customFormat="false" ht="15.75" hidden="false" customHeight="true" outlineLevel="0" collapsed="false">
      <c r="B60" s="52"/>
      <c r="C60" s="20"/>
      <c r="D60" s="22"/>
      <c r="E60" s="22"/>
      <c r="F60" s="33" t="str">
        <f aca="false">IF(D60&gt;0,D60-E60,"")</f>
        <v/>
      </c>
      <c r="G60" s="53"/>
      <c r="H60" s="20"/>
      <c r="I60" s="52"/>
      <c r="J60" s="52"/>
      <c r="K60" s="52"/>
      <c r="L60" s="54"/>
      <c r="M60" s="52"/>
    </row>
    <row r="61" customFormat="false" ht="15.75" hidden="false" customHeight="true" outlineLevel="0" collapsed="false">
      <c r="B61" s="52"/>
      <c r="C61" s="20"/>
      <c r="D61" s="22"/>
      <c r="E61" s="22"/>
      <c r="F61" s="33" t="str">
        <f aca="false">IF(D61&gt;0,D61-E61,"")</f>
        <v/>
      </c>
      <c r="G61" s="53"/>
      <c r="H61" s="20"/>
      <c r="I61" s="52"/>
      <c r="J61" s="52"/>
      <c r="K61" s="52"/>
      <c r="L61" s="54"/>
      <c r="M61" s="52"/>
    </row>
    <row r="62" customFormat="false" ht="15.75" hidden="false" customHeight="true" outlineLevel="0" collapsed="false">
      <c r="B62" s="52"/>
      <c r="C62" s="20"/>
      <c r="D62" s="22"/>
      <c r="E62" s="22"/>
      <c r="F62" s="33" t="str">
        <f aca="false">IF(D62&gt;0,D62-E62,"")</f>
        <v/>
      </c>
      <c r="G62" s="53"/>
      <c r="H62" s="20"/>
      <c r="I62" s="52"/>
      <c r="J62" s="52"/>
      <c r="K62" s="52"/>
      <c r="L62" s="54"/>
      <c r="M62" s="52"/>
    </row>
    <row r="63" customFormat="false" ht="15.75" hidden="false" customHeight="true" outlineLevel="0" collapsed="false">
      <c r="B63" s="52"/>
      <c r="C63" s="20"/>
      <c r="D63" s="22"/>
      <c r="E63" s="22"/>
      <c r="F63" s="33" t="str">
        <f aca="false">IF(D63&gt;0,D63-E63,"")</f>
        <v/>
      </c>
      <c r="G63" s="53"/>
      <c r="H63" s="20"/>
      <c r="I63" s="52"/>
      <c r="J63" s="52"/>
      <c r="K63" s="52"/>
      <c r="L63" s="54"/>
      <c r="M63" s="52"/>
    </row>
    <row r="64" customFormat="false" ht="15.75" hidden="false" customHeight="true" outlineLevel="0" collapsed="false">
      <c r="B64" s="52"/>
      <c r="C64" s="20"/>
      <c r="D64" s="22"/>
      <c r="E64" s="22"/>
      <c r="F64" s="33" t="str">
        <f aca="false">IF(D64&gt;0,D64-E64,"")</f>
        <v/>
      </c>
      <c r="G64" s="53"/>
      <c r="H64" s="20"/>
      <c r="I64" s="52"/>
      <c r="J64" s="52"/>
      <c r="K64" s="52"/>
      <c r="L64" s="54"/>
      <c r="M64" s="52"/>
    </row>
    <row r="65" customFormat="false" ht="15" hidden="false" customHeight="true" outlineLevel="0" collapsed="false">
      <c r="B65" s="55" t="s">
        <v>116</v>
      </c>
      <c r="C65" s="55"/>
      <c r="D65" s="41" t="n">
        <f aca="false">SUMIF(D15:D64,"&lt;&gt;",D15:D64)</f>
        <v>0</v>
      </c>
      <c r="E65" s="41" t="n">
        <f aca="false">SUM(E15:E64)</f>
        <v>0</v>
      </c>
      <c r="F65" s="41" t="n">
        <f aca="false">SUM(F15:F64)</f>
        <v>0</v>
      </c>
    </row>
    <row r="66" customFormat="false" ht="6" hidden="false" customHeight="true" outlineLevel="0" collapsed="false"/>
    <row r="67" customFormat="false" ht="18" hidden="false" customHeight="true" outlineLevel="0" collapsed="false">
      <c r="A67" s="56" t="s">
        <v>117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</row>
    <row r="68" customFormat="false" ht="27.75" hidden="false" customHeight="true" outlineLevel="0" collapsed="false">
      <c r="B68" s="57" t="s">
        <v>118</v>
      </c>
      <c r="C68" s="57" t="s">
        <v>119</v>
      </c>
      <c r="D68" s="57" t="s">
        <v>120</v>
      </c>
      <c r="E68" s="57" t="s">
        <v>95</v>
      </c>
      <c r="F68" s="57" t="s">
        <v>96</v>
      </c>
      <c r="G68" s="57" t="s">
        <v>121</v>
      </c>
      <c r="H68" s="57" t="s">
        <v>122</v>
      </c>
      <c r="I68" s="57" t="s">
        <v>123</v>
      </c>
      <c r="J68" s="57" t="s">
        <v>124</v>
      </c>
      <c r="K68" s="57" t="s">
        <v>69</v>
      </c>
      <c r="L68" s="57" t="s">
        <v>98</v>
      </c>
      <c r="M68" s="57" t="s">
        <v>103</v>
      </c>
    </row>
    <row r="69" customFormat="false" ht="15.75" hidden="false" customHeight="true" outlineLevel="0" collapsed="false">
      <c r="B69" s="52"/>
      <c r="C69" s="20"/>
      <c r="D69" s="22"/>
      <c r="E69" s="22"/>
      <c r="F69" s="33" t="str">
        <f aca="false">IF(D69&gt;0,D69-E69,"")</f>
        <v/>
      </c>
      <c r="G69" s="53"/>
      <c r="H69" s="53"/>
      <c r="I69" s="58" t="str">
        <f aca="false">IF(G69&gt;0,MAX(0,G69-H69),"")</f>
        <v/>
      </c>
      <c r="J69" s="33" t="str">
        <f aca="false">IF(H69&gt;0,H69*D69,"")</f>
        <v/>
      </c>
      <c r="K69" s="33" t="str">
        <f aca="false">IF(H69&gt;0,H69*(D69-E69),"")</f>
        <v/>
      </c>
      <c r="L69" s="20"/>
      <c r="M69" s="52"/>
    </row>
    <row r="70" customFormat="false" ht="15.75" hidden="false" customHeight="true" outlineLevel="0" collapsed="false">
      <c r="B70" s="52"/>
      <c r="C70" s="20"/>
      <c r="D70" s="22"/>
      <c r="E70" s="22"/>
      <c r="F70" s="33" t="str">
        <f aca="false">IF(D70&gt;0,D70-E70,"")</f>
        <v/>
      </c>
      <c r="G70" s="53"/>
      <c r="H70" s="53"/>
      <c r="I70" s="58" t="str">
        <f aca="false">IF(G70&gt;0,MAX(0,G70-H70),"")</f>
        <v/>
      </c>
      <c r="J70" s="33" t="str">
        <f aca="false">IF(H70&gt;0,H70*D70,"")</f>
        <v/>
      </c>
      <c r="K70" s="33" t="str">
        <f aca="false">IF(H70&gt;0,H70*(D70-E70),"")</f>
        <v/>
      </c>
      <c r="L70" s="20"/>
      <c r="M70" s="52"/>
    </row>
    <row r="71" customFormat="false" ht="15.75" hidden="false" customHeight="true" outlineLevel="0" collapsed="false">
      <c r="B71" s="52"/>
      <c r="C71" s="20"/>
      <c r="D71" s="22"/>
      <c r="E71" s="22"/>
      <c r="F71" s="33" t="str">
        <f aca="false">IF(D71&gt;0,D71-E71,"")</f>
        <v/>
      </c>
      <c r="G71" s="53"/>
      <c r="H71" s="53"/>
      <c r="I71" s="58" t="str">
        <f aca="false">IF(G71&gt;0,MAX(0,G71-H71),"")</f>
        <v/>
      </c>
      <c r="J71" s="33" t="str">
        <f aca="false">IF(H71&gt;0,H71*D71,"")</f>
        <v/>
      </c>
      <c r="K71" s="33" t="str">
        <f aca="false">IF(H71&gt;0,H71*(D71-E71),"")</f>
        <v/>
      </c>
      <c r="L71" s="20"/>
      <c r="M71" s="52"/>
    </row>
    <row r="72" customFormat="false" ht="15.75" hidden="false" customHeight="true" outlineLevel="0" collapsed="false">
      <c r="B72" s="52"/>
      <c r="C72" s="20"/>
      <c r="D72" s="22"/>
      <c r="E72" s="22"/>
      <c r="F72" s="33" t="str">
        <f aca="false">IF(D72&gt;0,D72-E72,"")</f>
        <v/>
      </c>
      <c r="G72" s="53"/>
      <c r="H72" s="53"/>
      <c r="I72" s="58" t="str">
        <f aca="false">IF(G72&gt;0,MAX(0,G72-H72),"")</f>
        <v/>
      </c>
      <c r="J72" s="33" t="str">
        <f aca="false">IF(H72&gt;0,H72*D72,"")</f>
        <v/>
      </c>
      <c r="K72" s="33" t="str">
        <f aca="false">IF(H72&gt;0,H72*(D72-E72),"")</f>
        <v/>
      </c>
      <c r="L72" s="20"/>
      <c r="M72" s="52"/>
    </row>
    <row r="73" customFormat="false" ht="15.75" hidden="false" customHeight="true" outlineLevel="0" collapsed="false">
      <c r="B73" s="52"/>
      <c r="C73" s="20"/>
      <c r="D73" s="22"/>
      <c r="E73" s="22"/>
      <c r="F73" s="33" t="str">
        <f aca="false">IF(D73&gt;0,D73-E73,"")</f>
        <v/>
      </c>
      <c r="G73" s="53"/>
      <c r="H73" s="53"/>
      <c r="I73" s="58" t="str">
        <f aca="false">IF(G73&gt;0,MAX(0,G73-H73),"")</f>
        <v/>
      </c>
      <c r="J73" s="33" t="str">
        <f aca="false">IF(H73&gt;0,H73*D73,"")</f>
        <v/>
      </c>
      <c r="K73" s="33" t="str">
        <f aca="false">IF(H73&gt;0,H73*(D73-E73),"")</f>
        <v/>
      </c>
      <c r="L73" s="20"/>
      <c r="M73" s="52"/>
    </row>
    <row r="74" customFormat="false" ht="15.75" hidden="false" customHeight="true" outlineLevel="0" collapsed="false">
      <c r="B74" s="52"/>
      <c r="C74" s="20"/>
      <c r="D74" s="22"/>
      <c r="E74" s="22"/>
      <c r="F74" s="33" t="str">
        <f aca="false">IF(D74&gt;0,D74-E74,"")</f>
        <v/>
      </c>
      <c r="G74" s="53"/>
      <c r="H74" s="53"/>
      <c r="I74" s="58" t="str">
        <f aca="false">IF(G74&gt;0,MAX(0,G74-H74),"")</f>
        <v/>
      </c>
      <c r="J74" s="33" t="str">
        <f aca="false">IF(H74&gt;0,H74*D74,"")</f>
        <v/>
      </c>
      <c r="K74" s="33" t="str">
        <f aca="false">IF(H74&gt;0,H74*(D74-E74),"")</f>
        <v/>
      </c>
      <c r="L74" s="20"/>
      <c r="M74" s="52"/>
    </row>
    <row r="75" customFormat="false" ht="15.75" hidden="false" customHeight="true" outlineLevel="0" collapsed="false">
      <c r="B75" s="52"/>
      <c r="C75" s="20"/>
      <c r="D75" s="22"/>
      <c r="E75" s="22"/>
      <c r="F75" s="33" t="str">
        <f aca="false">IF(D75&gt;0,D75-E75,"")</f>
        <v/>
      </c>
      <c r="G75" s="53"/>
      <c r="H75" s="53"/>
      <c r="I75" s="58" t="str">
        <f aca="false">IF(G75&gt;0,MAX(0,G75-H75),"")</f>
        <v/>
      </c>
      <c r="J75" s="33" t="str">
        <f aca="false">IF(H75&gt;0,H75*D75,"")</f>
        <v/>
      </c>
      <c r="K75" s="33" t="str">
        <f aca="false">IF(H75&gt;0,H75*(D75-E75),"")</f>
        <v/>
      </c>
      <c r="L75" s="20"/>
      <c r="M75" s="52"/>
    </row>
    <row r="76" customFormat="false" ht="15.75" hidden="false" customHeight="true" outlineLevel="0" collapsed="false">
      <c r="B76" s="52"/>
      <c r="C76" s="20"/>
      <c r="D76" s="22"/>
      <c r="E76" s="22"/>
      <c r="F76" s="33" t="str">
        <f aca="false">IF(D76&gt;0,D76-E76,"")</f>
        <v/>
      </c>
      <c r="G76" s="53"/>
      <c r="H76" s="53"/>
      <c r="I76" s="58" t="str">
        <f aca="false">IF(G76&gt;0,MAX(0,G76-H76),"")</f>
        <v/>
      </c>
      <c r="J76" s="33" t="str">
        <f aca="false">IF(H76&gt;0,H76*D76,"")</f>
        <v/>
      </c>
      <c r="K76" s="33" t="str">
        <f aca="false">IF(H76&gt;0,H76*(D76-E76),"")</f>
        <v/>
      </c>
      <c r="L76" s="20"/>
      <c r="M76" s="52"/>
    </row>
    <row r="77" customFormat="false" ht="15.75" hidden="false" customHeight="true" outlineLevel="0" collapsed="false">
      <c r="B77" s="52"/>
      <c r="C77" s="20"/>
      <c r="D77" s="22"/>
      <c r="E77" s="22"/>
      <c r="F77" s="33" t="str">
        <f aca="false">IF(D77&gt;0,D77-E77,"")</f>
        <v/>
      </c>
      <c r="G77" s="53"/>
      <c r="H77" s="53"/>
      <c r="I77" s="58" t="str">
        <f aca="false">IF(G77&gt;0,MAX(0,G77-H77),"")</f>
        <v/>
      </c>
      <c r="J77" s="33" t="str">
        <f aca="false">IF(H77&gt;0,H77*D77,"")</f>
        <v/>
      </c>
      <c r="K77" s="33" t="str">
        <f aca="false">IF(H77&gt;0,H77*(D77-E77),"")</f>
        <v/>
      </c>
      <c r="L77" s="20"/>
      <c r="M77" s="52"/>
    </row>
    <row r="78" customFormat="false" ht="15.75" hidden="false" customHeight="true" outlineLevel="0" collapsed="false">
      <c r="B78" s="52"/>
      <c r="C78" s="20"/>
      <c r="D78" s="22"/>
      <c r="E78" s="22"/>
      <c r="F78" s="33" t="str">
        <f aca="false">IF(D78&gt;0,D78-E78,"")</f>
        <v/>
      </c>
      <c r="G78" s="53"/>
      <c r="H78" s="53"/>
      <c r="I78" s="58" t="str">
        <f aca="false">IF(G78&gt;0,MAX(0,G78-H78),"")</f>
        <v/>
      </c>
      <c r="J78" s="33" t="str">
        <f aca="false">IF(H78&gt;0,H78*D78,"")</f>
        <v/>
      </c>
      <c r="K78" s="33" t="str">
        <f aca="false">IF(H78&gt;0,H78*(D78-E78),"")</f>
        <v/>
      </c>
      <c r="L78" s="20"/>
      <c r="M78" s="52"/>
    </row>
    <row r="79" customFormat="false" ht="15.75" hidden="false" customHeight="true" outlineLevel="0" collapsed="false">
      <c r="B79" s="52"/>
      <c r="C79" s="20"/>
      <c r="D79" s="22"/>
      <c r="E79" s="22"/>
      <c r="F79" s="33" t="str">
        <f aca="false">IF(D79&gt;0,D79-E79,"")</f>
        <v/>
      </c>
      <c r="G79" s="53"/>
      <c r="H79" s="53"/>
      <c r="I79" s="58" t="str">
        <f aca="false">IF(G79&gt;0,MAX(0,G79-H79),"")</f>
        <v/>
      </c>
      <c r="J79" s="33" t="str">
        <f aca="false">IF(H79&gt;0,H79*D79,"")</f>
        <v/>
      </c>
      <c r="K79" s="33" t="str">
        <f aca="false">IF(H79&gt;0,H79*(D79-E79),"")</f>
        <v/>
      </c>
      <c r="L79" s="20"/>
      <c r="M79" s="52"/>
    </row>
    <row r="80" customFormat="false" ht="15.75" hidden="false" customHeight="true" outlineLevel="0" collapsed="false">
      <c r="B80" s="52"/>
      <c r="C80" s="20"/>
      <c r="D80" s="22"/>
      <c r="E80" s="22"/>
      <c r="F80" s="33" t="str">
        <f aca="false">IF(D80&gt;0,D80-E80,"")</f>
        <v/>
      </c>
      <c r="G80" s="53"/>
      <c r="H80" s="53"/>
      <c r="I80" s="58" t="str">
        <f aca="false">IF(G80&gt;0,MAX(0,G80-H80),"")</f>
        <v/>
      </c>
      <c r="J80" s="33" t="str">
        <f aca="false">IF(H80&gt;0,H80*D80,"")</f>
        <v/>
      </c>
      <c r="K80" s="33" t="str">
        <f aca="false">IF(H80&gt;0,H80*(D80-E80),"")</f>
        <v/>
      </c>
      <c r="L80" s="20"/>
      <c r="M80" s="52"/>
    </row>
    <row r="81" customFormat="false" ht="15.75" hidden="false" customHeight="true" outlineLevel="0" collapsed="false">
      <c r="B81" s="52"/>
      <c r="C81" s="20"/>
      <c r="D81" s="22"/>
      <c r="E81" s="22"/>
      <c r="F81" s="33" t="str">
        <f aca="false">IF(D81&gt;0,D81-E81,"")</f>
        <v/>
      </c>
      <c r="G81" s="53"/>
      <c r="H81" s="53"/>
      <c r="I81" s="58" t="str">
        <f aca="false">IF(G81&gt;0,MAX(0,G81-H81),"")</f>
        <v/>
      </c>
      <c r="J81" s="33" t="str">
        <f aca="false">IF(H81&gt;0,H81*D81,"")</f>
        <v/>
      </c>
      <c r="K81" s="33" t="str">
        <f aca="false">IF(H81&gt;0,H81*(D81-E81),"")</f>
        <v/>
      </c>
      <c r="L81" s="20"/>
      <c r="M81" s="52"/>
    </row>
    <row r="82" customFormat="false" ht="15.75" hidden="false" customHeight="true" outlineLevel="0" collapsed="false">
      <c r="B82" s="52"/>
      <c r="C82" s="20"/>
      <c r="D82" s="22"/>
      <c r="E82" s="22"/>
      <c r="F82" s="33" t="str">
        <f aca="false">IF(D82&gt;0,D82-E82,"")</f>
        <v/>
      </c>
      <c r="G82" s="53"/>
      <c r="H82" s="53"/>
      <c r="I82" s="58" t="str">
        <f aca="false">IF(G82&gt;0,MAX(0,G82-H82),"")</f>
        <v/>
      </c>
      <c r="J82" s="33" t="str">
        <f aca="false">IF(H82&gt;0,H82*D82,"")</f>
        <v/>
      </c>
      <c r="K82" s="33" t="str">
        <f aca="false">IF(H82&gt;0,H82*(D82-E82),"")</f>
        <v/>
      </c>
      <c r="L82" s="20"/>
      <c r="M82" s="52"/>
    </row>
    <row r="83" customFormat="false" ht="15.75" hidden="false" customHeight="true" outlineLevel="0" collapsed="false">
      <c r="B83" s="52"/>
      <c r="C83" s="20"/>
      <c r="D83" s="22"/>
      <c r="E83" s="22"/>
      <c r="F83" s="33" t="str">
        <f aca="false">IF(D83&gt;0,D83-E83,"")</f>
        <v/>
      </c>
      <c r="G83" s="53"/>
      <c r="H83" s="53"/>
      <c r="I83" s="58" t="str">
        <f aca="false">IF(G83&gt;0,MAX(0,G83-H83),"")</f>
        <v/>
      </c>
      <c r="J83" s="33" t="str">
        <f aca="false">IF(H83&gt;0,H83*D83,"")</f>
        <v/>
      </c>
      <c r="K83" s="33" t="str">
        <f aca="false">IF(H83&gt;0,H83*(D83-E83),"")</f>
        <v/>
      </c>
      <c r="L83" s="20"/>
      <c r="M83" s="52"/>
    </row>
    <row r="84" customFormat="false" ht="15.75" hidden="false" customHeight="true" outlineLevel="0" collapsed="false">
      <c r="B84" s="52"/>
      <c r="C84" s="20"/>
      <c r="D84" s="22"/>
      <c r="E84" s="22"/>
      <c r="F84" s="33" t="str">
        <f aca="false">IF(D84&gt;0,D84-E84,"")</f>
        <v/>
      </c>
      <c r="G84" s="53"/>
      <c r="H84" s="53"/>
      <c r="I84" s="58" t="str">
        <f aca="false">IF(G84&gt;0,MAX(0,G84-H84),"")</f>
        <v/>
      </c>
      <c r="J84" s="33" t="str">
        <f aca="false">IF(H84&gt;0,H84*D84,"")</f>
        <v/>
      </c>
      <c r="K84" s="33" t="str">
        <f aca="false">IF(H84&gt;0,H84*(D84-E84),"")</f>
        <v/>
      </c>
      <c r="L84" s="20"/>
      <c r="M84" s="52"/>
    </row>
    <row r="85" customFormat="false" ht="15.75" hidden="false" customHeight="true" outlineLevel="0" collapsed="false">
      <c r="B85" s="52"/>
      <c r="C85" s="20"/>
      <c r="D85" s="22"/>
      <c r="E85" s="22"/>
      <c r="F85" s="33" t="str">
        <f aca="false">IF(D85&gt;0,D85-E85,"")</f>
        <v/>
      </c>
      <c r="G85" s="53"/>
      <c r="H85" s="53"/>
      <c r="I85" s="58" t="str">
        <f aca="false">IF(G85&gt;0,MAX(0,G85-H85),"")</f>
        <v/>
      </c>
      <c r="J85" s="33" t="str">
        <f aca="false">IF(H85&gt;0,H85*D85,"")</f>
        <v/>
      </c>
      <c r="K85" s="33" t="str">
        <f aca="false">IF(H85&gt;0,H85*(D85-E85),"")</f>
        <v/>
      </c>
      <c r="L85" s="20"/>
      <c r="M85" s="52"/>
    </row>
    <row r="86" customFormat="false" ht="15.75" hidden="false" customHeight="true" outlineLevel="0" collapsed="false">
      <c r="B86" s="52"/>
      <c r="C86" s="20"/>
      <c r="D86" s="22"/>
      <c r="E86" s="22"/>
      <c r="F86" s="33" t="str">
        <f aca="false">IF(D86&gt;0,D86-E86,"")</f>
        <v/>
      </c>
      <c r="G86" s="53"/>
      <c r="H86" s="53"/>
      <c r="I86" s="58" t="str">
        <f aca="false">IF(G86&gt;0,MAX(0,G86-H86),"")</f>
        <v/>
      </c>
      <c r="J86" s="33" t="str">
        <f aca="false">IF(H86&gt;0,H86*D86,"")</f>
        <v/>
      </c>
      <c r="K86" s="33" t="str">
        <f aca="false">IF(H86&gt;0,H86*(D86-E86),"")</f>
        <v/>
      </c>
      <c r="L86" s="20"/>
      <c r="M86" s="52"/>
    </row>
    <row r="87" customFormat="false" ht="15.75" hidden="false" customHeight="true" outlineLevel="0" collapsed="false">
      <c r="B87" s="52"/>
      <c r="C87" s="20"/>
      <c r="D87" s="22"/>
      <c r="E87" s="22"/>
      <c r="F87" s="33" t="str">
        <f aca="false">IF(D87&gt;0,D87-E87,"")</f>
        <v/>
      </c>
      <c r="G87" s="53"/>
      <c r="H87" s="53"/>
      <c r="I87" s="58" t="str">
        <f aca="false">IF(G87&gt;0,MAX(0,G87-H87),"")</f>
        <v/>
      </c>
      <c r="J87" s="33" t="str">
        <f aca="false">IF(H87&gt;0,H87*D87,"")</f>
        <v/>
      </c>
      <c r="K87" s="33" t="str">
        <f aca="false">IF(H87&gt;0,H87*(D87-E87),"")</f>
        <v/>
      </c>
      <c r="L87" s="20"/>
      <c r="M87" s="52"/>
    </row>
    <row r="88" customFormat="false" ht="15.75" hidden="false" customHeight="true" outlineLevel="0" collapsed="false">
      <c r="B88" s="52"/>
      <c r="C88" s="20"/>
      <c r="D88" s="22"/>
      <c r="E88" s="22"/>
      <c r="F88" s="33" t="str">
        <f aca="false">IF(D88&gt;0,D88-E88,"")</f>
        <v/>
      </c>
      <c r="G88" s="53"/>
      <c r="H88" s="53"/>
      <c r="I88" s="58" t="str">
        <f aca="false">IF(G88&gt;0,MAX(0,G88-H88),"")</f>
        <v/>
      </c>
      <c r="J88" s="33" t="str">
        <f aca="false">IF(H88&gt;0,H88*D88,"")</f>
        <v/>
      </c>
      <c r="K88" s="33" t="str">
        <f aca="false">IF(H88&gt;0,H88*(D88-E88),"")</f>
        <v/>
      </c>
      <c r="L88" s="20"/>
      <c r="M88" s="52"/>
    </row>
    <row r="89" customFormat="false" ht="15" hidden="false" customHeight="true" outlineLevel="0" collapsed="false">
      <c r="B89" s="59" t="s">
        <v>125</v>
      </c>
      <c r="C89" s="59"/>
      <c r="D89" s="60" t="n">
        <f aca="false">SUM(D69:D88)</f>
        <v>0</v>
      </c>
      <c r="J89" s="60" t="n">
        <f aca="false">SUM(J69:J88)</f>
        <v>0</v>
      </c>
      <c r="K89" s="60" t="n">
        <f aca="false">SUM(K69:K88)</f>
        <v>0</v>
      </c>
    </row>
  </sheetData>
  <mergeCells count="11">
    <mergeCell ref="A1:M1"/>
    <mergeCell ref="A2:J2"/>
    <mergeCell ref="L2:M2"/>
    <mergeCell ref="A3:M3"/>
    <mergeCell ref="A4:M4"/>
    <mergeCell ref="C5:D5"/>
    <mergeCell ref="B9:M9"/>
    <mergeCell ref="A11:M11"/>
    <mergeCell ref="B65:C65"/>
    <mergeCell ref="A67:M67"/>
    <mergeCell ref="B89:C89"/>
  </mergeCells>
  <dataValidations count="4">
    <dataValidation allowBlank="true" errorStyle="stop" operator="between" showDropDown="false" showErrorMessage="false" showInputMessage="false" sqref="C15:C64" type="list">
      <formula1>"Banner / Signage,Jersey / Uniform,Digital / Social,Event Sponsorship,Naming Rights,Scoreboard / PA,Newsletter / Program,Custom / Other"</formula1>
      <formula2>0</formula2>
    </dataValidation>
    <dataValidation allowBlank="true" errorStyle="stop" operator="between" showDropDown="false" showErrorMessage="false" showInputMessage="false" sqref="H15:H64" type="list">
      <formula1>"Not Started,In Progress,Sold - Awaiting Payment,Sold - Paid,Declined,Renewal"</formula1>
      <formula2>0</formula2>
    </dataValidation>
    <dataValidation allowBlank="true" errorStyle="stop" operator="between" showDropDown="false" showErrorMessage="false" showInputMessage="false" sqref="C69:C88" type="list">
      <formula1>"Gold / Platinum,Silver / Gold,Bronze / Silver,Entry Level,Presenting,Title,Community Partner,Custom"</formula1>
      <formula2>0</formula2>
    </dataValidation>
    <dataValidation allowBlank="true" errorStyle="stop" operator="between" showDropDown="false" showErrorMessage="false" showInputMessage="false" sqref="L69:L88" type="list">
      <formula1>"Not Started,In Progress,Sold - Awaiting Payment,Sold - Paid,Declined,Renewal"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3" min="3" style="1" width="20"/>
    <col collapsed="false" customWidth="true" hidden="false" outlineLevel="0" max="6" min="4" style="1" width="14"/>
    <col collapsed="false" customWidth="true" hidden="false" outlineLevel="0" max="7" min="7" style="1" width="18"/>
    <col collapsed="false" customWidth="true" hidden="false" outlineLevel="0" max="11" min="8" style="1" width="16"/>
    <col collapsed="false" customWidth="true" hidden="false" outlineLevel="0" max="12" min="12" style="1" width="20"/>
    <col collapsed="false" customWidth="true" hidden="false" outlineLevel="0" max="13" min="13" style="1" width="24"/>
  </cols>
  <sheetData>
    <row r="1" customFormat="false" ht="19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25.5" hidden="false" customHeight="true" outlineLevel="0" collapsed="false">
      <c r="A2" s="46" t="s">
        <v>126</v>
      </c>
      <c r="B2" s="46"/>
      <c r="C2" s="46"/>
      <c r="D2" s="46"/>
      <c r="E2" s="46"/>
      <c r="F2" s="46"/>
      <c r="G2" s="46"/>
      <c r="H2" s="46"/>
      <c r="I2" s="46"/>
      <c r="J2" s="46"/>
      <c r="K2" s="19" t="s">
        <v>82</v>
      </c>
      <c r="L2" s="20" t="s">
        <v>52</v>
      </c>
      <c r="M2" s="20"/>
    </row>
    <row r="3" customFormat="false" ht="19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customFormat="false" ht="18" hidden="false" customHeight="true" outlineLevel="0" collapsed="false">
      <c r="A4" s="30" t="s">
        <v>83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customFormat="false" ht="15" hidden="false" customHeight="true" outlineLevel="0" collapsed="false">
      <c r="B5" s="47" t="s">
        <v>84</v>
      </c>
      <c r="C5" s="22" t="n">
        <v>10000</v>
      </c>
      <c r="D5" s="22"/>
    </row>
    <row r="6" customFormat="false" ht="27.75" hidden="false" customHeight="true" outlineLevel="0" collapsed="false">
      <c r="B6" s="24" t="s">
        <v>56</v>
      </c>
      <c r="C6" s="24" t="s">
        <v>85</v>
      </c>
      <c r="D6" s="24" t="s">
        <v>86</v>
      </c>
      <c r="E6" s="24" t="s">
        <v>87</v>
      </c>
      <c r="F6" s="24" t="s">
        <v>69</v>
      </c>
      <c r="G6" s="24" t="s">
        <v>88</v>
      </c>
      <c r="H6" s="24" t="s">
        <v>89</v>
      </c>
    </row>
    <row r="7" customFormat="false" ht="21.75" hidden="false" customHeight="true" outlineLevel="0" collapsed="false">
      <c r="B7" s="48" t="n">
        <f aca="false">D65+D89</f>
        <v>0</v>
      </c>
      <c r="C7" s="48" t="n">
        <f aca="false">SUMIF(G20:G69,"Sold - Awaiting Payment",D20:D69)</f>
        <v>0</v>
      </c>
      <c r="D7" s="48" t="n">
        <f aca="false">SUMIF(H69:H88,"&lt;&gt;0",J69:J88)+SUMIF(G15:G64,"Sold - Paid",D15:D64)</f>
        <v>0</v>
      </c>
      <c r="E7" s="48" t="n">
        <f aca="false">SUM(E15:E64)+SUM(E69:E88)</f>
        <v>0</v>
      </c>
      <c r="F7" s="48" t="n">
        <f aca="false">C7-E7</f>
        <v>0</v>
      </c>
      <c r="G7" s="49" t="n">
        <f aca="false">IF(C5&gt;0,C7/C5,0)</f>
        <v>0</v>
      </c>
      <c r="H7" s="48" t="n">
        <f aca="false">MAX(0,C5-C7)</f>
        <v>10000</v>
      </c>
    </row>
    <row r="8" customFormat="false" ht="6" hidden="false" customHeight="true" outlineLevel="0" collapsed="false"/>
    <row r="9" customFormat="false" ht="4.5" hidden="false" customHeight="true" outlineLevel="0" collapsed="false">
      <c r="B9" s="50" t="s">
        <v>90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customFormat="false" ht="6" hidden="false" customHeight="true" outlineLevel="0" collapsed="false"/>
    <row r="11" customFormat="false" ht="18" hidden="false" customHeight="true" outlineLevel="0" collapsed="false">
      <c r="A11" s="30" t="s">
        <v>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customFormat="false" ht="3.75" hidden="false" customHeight="true" outlineLevel="0" collapsed="false"/>
    <row r="13" customFormat="false" ht="27.75" hidden="false" customHeight="true" outlineLevel="0" collapsed="false">
      <c r="B13" s="31" t="s">
        <v>92</v>
      </c>
      <c r="C13" s="31" t="s">
        <v>93</v>
      </c>
      <c r="D13" s="31" t="s">
        <v>94</v>
      </c>
      <c r="E13" s="31" t="s">
        <v>95</v>
      </c>
      <c r="F13" s="31" t="s">
        <v>96</v>
      </c>
      <c r="G13" s="31" t="s">
        <v>97</v>
      </c>
      <c r="H13" s="31" t="s">
        <v>98</v>
      </c>
      <c r="I13" s="31" t="s">
        <v>99</v>
      </c>
      <c r="J13" s="31" t="s">
        <v>100</v>
      </c>
      <c r="K13" s="31" t="s">
        <v>101</v>
      </c>
      <c r="L13" s="31" t="s">
        <v>102</v>
      </c>
      <c r="M13" s="31" t="s">
        <v>103</v>
      </c>
    </row>
    <row r="14" customFormat="false" ht="13.5" hidden="false" customHeight="true" outlineLevel="0" collapsed="false">
      <c r="B14" s="51" t="s">
        <v>104</v>
      </c>
      <c r="C14" s="51" t="s">
        <v>105</v>
      </c>
      <c r="D14" s="51" t="s">
        <v>106</v>
      </c>
      <c r="E14" s="51" t="s">
        <v>107</v>
      </c>
      <c r="F14" s="51" t="s">
        <v>108</v>
      </c>
      <c r="G14" s="51" t="s">
        <v>109</v>
      </c>
      <c r="H14" s="51" t="s">
        <v>110</v>
      </c>
      <c r="I14" s="51" t="s">
        <v>111</v>
      </c>
      <c r="J14" s="51" t="s">
        <v>112</v>
      </c>
      <c r="K14" s="51" t="s">
        <v>113</v>
      </c>
      <c r="L14" s="51" t="s">
        <v>114</v>
      </c>
      <c r="M14" s="51" t="s">
        <v>115</v>
      </c>
    </row>
    <row r="15" customFormat="false" ht="15.75" hidden="false" customHeight="true" outlineLevel="0" collapsed="false">
      <c r="B15" s="52"/>
      <c r="C15" s="20"/>
      <c r="D15" s="22"/>
      <c r="E15" s="22"/>
      <c r="F15" s="33" t="str">
        <f aca="false">IF(D15&gt;0,D15-E15,"")</f>
        <v/>
      </c>
      <c r="G15" s="53"/>
      <c r="H15" s="20"/>
      <c r="I15" s="52"/>
      <c r="J15" s="52"/>
      <c r="K15" s="52"/>
      <c r="L15" s="54"/>
      <c r="M15" s="52"/>
    </row>
    <row r="16" customFormat="false" ht="15.75" hidden="false" customHeight="true" outlineLevel="0" collapsed="false">
      <c r="B16" s="52"/>
      <c r="C16" s="20"/>
      <c r="D16" s="22"/>
      <c r="E16" s="22"/>
      <c r="F16" s="33" t="str">
        <f aca="false">IF(D16&gt;0,D16-E16,"")</f>
        <v/>
      </c>
      <c r="G16" s="53"/>
      <c r="H16" s="20"/>
      <c r="I16" s="52"/>
      <c r="J16" s="52"/>
      <c r="K16" s="52"/>
      <c r="L16" s="54"/>
      <c r="M16" s="52"/>
    </row>
    <row r="17" customFormat="false" ht="15.75" hidden="false" customHeight="true" outlineLevel="0" collapsed="false">
      <c r="B17" s="52"/>
      <c r="C17" s="20"/>
      <c r="D17" s="22"/>
      <c r="E17" s="22"/>
      <c r="F17" s="33" t="str">
        <f aca="false">IF(D17&gt;0,D17-E17,"")</f>
        <v/>
      </c>
      <c r="G17" s="53"/>
      <c r="H17" s="20"/>
      <c r="I17" s="52"/>
      <c r="J17" s="52"/>
      <c r="K17" s="52"/>
      <c r="L17" s="54"/>
      <c r="M17" s="52"/>
    </row>
    <row r="18" customFormat="false" ht="15.75" hidden="false" customHeight="true" outlineLevel="0" collapsed="false">
      <c r="B18" s="52"/>
      <c r="C18" s="20"/>
      <c r="D18" s="22"/>
      <c r="E18" s="22"/>
      <c r="F18" s="33" t="str">
        <f aca="false">IF(D18&gt;0,D18-E18,"")</f>
        <v/>
      </c>
      <c r="G18" s="53"/>
      <c r="H18" s="20"/>
      <c r="I18" s="52"/>
      <c r="J18" s="52"/>
      <c r="K18" s="52"/>
      <c r="L18" s="54"/>
      <c r="M18" s="52"/>
    </row>
    <row r="19" customFormat="false" ht="15.75" hidden="false" customHeight="true" outlineLevel="0" collapsed="false">
      <c r="B19" s="52"/>
      <c r="C19" s="20"/>
      <c r="D19" s="22"/>
      <c r="E19" s="22"/>
      <c r="F19" s="33" t="str">
        <f aca="false">IF(D19&gt;0,D19-E19,"")</f>
        <v/>
      </c>
      <c r="G19" s="53"/>
      <c r="H19" s="20"/>
      <c r="I19" s="52"/>
      <c r="J19" s="52"/>
      <c r="K19" s="52"/>
      <c r="L19" s="54"/>
      <c r="M19" s="52"/>
    </row>
    <row r="20" customFormat="false" ht="15.75" hidden="false" customHeight="true" outlineLevel="0" collapsed="false">
      <c r="B20" s="52"/>
      <c r="C20" s="20"/>
      <c r="D20" s="22"/>
      <c r="E20" s="22"/>
      <c r="F20" s="33" t="str">
        <f aca="false">IF(D20&gt;0,D20-E20,"")</f>
        <v/>
      </c>
      <c r="G20" s="53"/>
      <c r="H20" s="20"/>
      <c r="I20" s="52"/>
      <c r="J20" s="52"/>
      <c r="K20" s="52"/>
      <c r="L20" s="54"/>
      <c r="M20" s="52"/>
    </row>
    <row r="21" customFormat="false" ht="15.75" hidden="false" customHeight="true" outlineLevel="0" collapsed="false">
      <c r="B21" s="52"/>
      <c r="C21" s="20"/>
      <c r="D21" s="22"/>
      <c r="E21" s="22"/>
      <c r="F21" s="33" t="str">
        <f aca="false">IF(D21&gt;0,D21-E21,"")</f>
        <v/>
      </c>
      <c r="G21" s="53"/>
      <c r="H21" s="20"/>
      <c r="I21" s="52"/>
      <c r="J21" s="52"/>
      <c r="K21" s="52"/>
      <c r="L21" s="54"/>
      <c r="M21" s="52"/>
    </row>
    <row r="22" customFormat="false" ht="15.75" hidden="false" customHeight="true" outlineLevel="0" collapsed="false">
      <c r="B22" s="52"/>
      <c r="C22" s="20"/>
      <c r="D22" s="22"/>
      <c r="E22" s="22"/>
      <c r="F22" s="33" t="str">
        <f aca="false">IF(D22&gt;0,D22-E22,"")</f>
        <v/>
      </c>
      <c r="G22" s="53"/>
      <c r="H22" s="20"/>
      <c r="I22" s="52"/>
      <c r="J22" s="52"/>
      <c r="K22" s="52"/>
      <c r="L22" s="54"/>
      <c r="M22" s="52"/>
    </row>
    <row r="23" customFormat="false" ht="15.75" hidden="false" customHeight="true" outlineLevel="0" collapsed="false">
      <c r="B23" s="52"/>
      <c r="C23" s="20"/>
      <c r="D23" s="22"/>
      <c r="E23" s="22"/>
      <c r="F23" s="33" t="str">
        <f aca="false">IF(D23&gt;0,D23-E23,"")</f>
        <v/>
      </c>
      <c r="G23" s="53"/>
      <c r="H23" s="20"/>
      <c r="I23" s="52"/>
      <c r="J23" s="52"/>
      <c r="K23" s="52"/>
      <c r="L23" s="54"/>
      <c r="M23" s="52"/>
    </row>
    <row r="24" customFormat="false" ht="15.75" hidden="false" customHeight="true" outlineLevel="0" collapsed="false">
      <c r="B24" s="52"/>
      <c r="C24" s="20"/>
      <c r="D24" s="22"/>
      <c r="E24" s="22"/>
      <c r="F24" s="33" t="str">
        <f aca="false">IF(D24&gt;0,D24-E24,"")</f>
        <v/>
      </c>
      <c r="G24" s="53"/>
      <c r="H24" s="20"/>
      <c r="I24" s="52"/>
      <c r="J24" s="52"/>
      <c r="K24" s="52"/>
      <c r="L24" s="54"/>
      <c r="M24" s="52"/>
    </row>
    <row r="25" customFormat="false" ht="15.75" hidden="false" customHeight="true" outlineLevel="0" collapsed="false">
      <c r="B25" s="52"/>
      <c r="C25" s="20"/>
      <c r="D25" s="22"/>
      <c r="E25" s="22"/>
      <c r="F25" s="33" t="str">
        <f aca="false">IF(D25&gt;0,D25-E25,"")</f>
        <v/>
      </c>
      <c r="G25" s="53"/>
      <c r="H25" s="20"/>
      <c r="I25" s="52"/>
      <c r="J25" s="52"/>
      <c r="K25" s="52"/>
      <c r="L25" s="54"/>
      <c r="M25" s="52"/>
    </row>
    <row r="26" customFormat="false" ht="15.75" hidden="false" customHeight="true" outlineLevel="0" collapsed="false">
      <c r="B26" s="52"/>
      <c r="C26" s="20"/>
      <c r="D26" s="22"/>
      <c r="E26" s="22"/>
      <c r="F26" s="33" t="str">
        <f aca="false">IF(D26&gt;0,D26-E26,"")</f>
        <v/>
      </c>
      <c r="G26" s="53"/>
      <c r="H26" s="20"/>
      <c r="I26" s="52"/>
      <c r="J26" s="52"/>
      <c r="K26" s="52"/>
      <c r="L26" s="54"/>
      <c r="M26" s="52"/>
    </row>
    <row r="27" customFormat="false" ht="15.75" hidden="false" customHeight="true" outlineLevel="0" collapsed="false">
      <c r="B27" s="52"/>
      <c r="C27" s="20"/>
      <c r="D27" s="22"/>
      <c r="E27" s="22"/>
      <c r="F27" s="33" t="str">
        <f aca="false">IF(D27&gt;0,D27-E27,"")</f>
        <v/>
      </c>
      <c r="G27" s="53"/>
      <c r="H27" s="20"/>
      <c r="I27" s="52"/>
      <c r="J27" s="52"/>
      <c r="K27" s="52"/>
      <c r="L27" s="54"/>
      <c r="M27" s="52"/>
    </row>
    <row r="28" customFormat="false" ht="15.75" hidden="false" customHeight="true" outlineLevel="0" collapsed="false">
      <c r="B28" s="52"/>
      <c r="C28" s="20"/>
      <c r="D28" s="22"/>
      <c r="E28" s="22"/>
      <c r="F28" s="33" t="str">
        <f aca="false">IF(D28&gt;0,D28-E28,"")</f>
        <v/>
      </c>
      <c r="G28" s="53"/>
      <c r="H28" s="20"/>
      <c r="I28" s="52"/>
      <c r="J28" s="52"/>
      <c r="K28" s="52"/>
      <c r="L28" s="54"/>
      <c r="M28" s="52"/>
    </row>
    <row r="29" customFormat="false" ht="15.75" hidden="false" customHeight="true" outlineLevel="0" collapsed="false">
      <c r="B29" s="52"/>
      <c r="C29" s="20"/>
      <c r="D29" s="22"/>
      <c r="E29" s="22"/>
      <c r="F29" s="33" t="str">
        <f aca="false">IF(D29&gt;0,D29-E29,"")</f>
        <v/>
      </c>
      <c r="G29" s="53"/>
      <c r="H29" s="20"/>
      <c r="I29" s="52"/>
      <c r="J29" s="52"/>
      <c r="K29" s="52"/>
      <c r="L29" s="54"/>
      <c r="M29" s="52"/>
    </row>
    <row r="30" customFormat="false" ht="15.75" hidden="false" customHeight="true" outlineLevel="0" collapsed="false">
      <c r="B30" s="52"/>
      <c r="C30" s="20"/>
      <c r="D30" s="22"/>
      <c r="E30" s="22"/>
      <c r="F30" s="33" t="str">
        <f aca="false">IF(D30&gt;0,D30-E30,"")</f>
        <v/>
      </c>
      <c r="G30" s="53"/>
      <c r="H30" s="20"/>
      <c r="I30" s="52"/>
      <c r="J30" s="52"/>
      <c r="K30" s="52"/>
      <c r="L30" s="54"/>
      <c r="M30" s="52"/>
    </row>
    <row r="31" customFormat="false" ht="15.75" hidden="false" customHeight="true" outlineLevel="0" collapsed="false">
      <c r="B31" s="52"/>
      <c r="C31" s="20"/>
      <c r="D31" s="22"/>
      <c r="E31" s="22"/>
      <c r="F31" s="33" t="str">
        <f aca="false">IF(D31&gt;0,D31-E31,"")</f>
        <v/>
      </c>
      <c r="G31" s="53"/>
      <c r="H31" s="20"/>
      <c r="I31" s="52"/>
      <c r="J31" s="52"/>
      <c r="K31" s="52"/>
      <c r="L31" s="54"/>
      <c r="M31" s="52"/>
    </row>
    <row r="32" customFormat="false" ht="15.75" hidden="false" customHeight="true" outlineLevel="0" collapsed="false">
      <c r="B32" s="52"/>
      <c r="C32" s="20"/>
      <c r="D32" s="22"/>
      <c r="E32" s="22"/>
      <c r="F32" s="33" t="str">
        <f aca="false">IF(D32&gt;0,D32-E32,"")</f>
        <v/>
      </c>
      <c r="G32" s="53"/>
      <c r="H32" s="20"/>
      <c r="I32" s="52"/>
      <c r="J32" s="52"/>
      <c r="K32" s="52"/>
      <c r="L32" s="54"/>
      <c r="M32" s="52"/>
    </row>
    <row r="33" customFormat="false" ht="15.75" hidden="false" customHeight="true" outlineLevel="0" collapsed="false">
      <c r="B33" s="52"/>
      <c r="C33" s="20"/>
      <c r="D33" s="22"/>
      <c r="E33" s="22"/>
      <c r="F33" s="33" t="str">
        <f aca="false">IF(D33&gt;0,D33-E33,"")</f>
        <v/>
      </c>
      <c r="G33" s="53"/>
      <c r="H33" s="20"/>
      <c r="I33" s="52"/>
      <c r="J33" s="52"/>
      <c r="K33" s="52"/>
      <c r="L33" s="54"/>
      <c r="M33" s="52"/>
    </row>
    <row r="34" customFormat="false" ht="15.75" hidden="false" customHeight="true" outlineLevel="0" collapsed="false">
      <c r="B34" s="52"/>
      <c r="C34" s="20"/>
      <c r="D34" s="22"/>
      <c r="E34" s="22"/>
      <c r="F34" s="33" t="str">
        <f aca="false">IF(D34&gt;0,D34-E34,"")</f>
        <v/>
      </c>
      <c r="G34" s="53"/>
      <c r="H34" s="20"/>
      <c r="I34" s="52"/>
      <c r="J34" s="52"/>
      <c r="K34" s="52"/>
      <c r="L34" s="54"/>
      <c r="M34" s="52"/>
    </row>
    <row r="35" customFormat="false" ht="15.75" hidden="false" customHeight="true" outlineLevel="0" collapsed="false">
      <c r="B35" s="52"/>
      <c r="C35" s="20"/>
      <c r="D35" s="22"/>
      <c r="E35" s="22"/>
      <c r="F35" s="33" t="str">
        <f aca="false">IF(D35&gt;0,D35-E35,"")</f>
        <v/>
      </c>
      <c r="G35" s="53"/>
      <c r="H35" s="20"/>
      <c r="I35" s="52"/>
      <c r="J35" s="52"/>
      <c r="K35" s="52"/>
      <c r="L35" s="54"/>
      <c r="M35" s="52"/>
    </row>
    <row r="36" customFormat="false" ht="15.75" hidden="false" customHeight="true" outlineLevel="0" collapsed="false">
      <c r="B36" s="52"/>
      <c r="C36" s="20"/>
      <c r="D36" s="22"/>
      <c r="E36" s="22"/>
      <c r="F36" s="33" t="str">
        <f aca="false">IF(D36&gt;0,D36-E36,"")</f>
        <v/>
      </c>
      <c r="G36" s="53"/>
      <c r="H36" s="20"/>
      <c r="I36" s="52"/>
      <c r="J36" s="52"/>
      <c r="K36" s="52"/>
      <c r="L36" s="54"/>
      <c r="M36" s="52"/>
    </row>
    <row r="37" customFormat="false" ht="15.75" hidden="false" customHeight="true" outlineLevel="0" collapsed="false">
      <c r="B37" s="52"/>
      <c r="C37" s="20"/>
      <c r="D37" s="22"/>
      <c r="E37" s="22"/>
      <c r="F37" s="33" t="str">
        <f aca="false">IF(D37&gt;0,D37-E37,"")</f>
        <v/>
      </c>
      <c r="G37" s="53"/>
      <c r="H37" s="20"/>
      <c r="I37" s="52"/>
      <c r="J37" s="52"/>
      <c r="K37" s="52"/>
      <c r="L37" s="54"/>
      <c r="M37" s="52"/>
    </row>
    <row r="38" customFormat="false" ht="15.75" hidden="false" customHeight="true" outlineLevel="0" collapsed="false">
      <c r="B38" s="52"/>
      <c r="C38" s="20"/>
      <c r="D38" s="22"/>
      <c r="E38" s="22"/>
      <c r="F38" s="33" t="str">
        <f aca="false">IF(D38&gt;0,D38-E38,"")</f>
        <v/>
      </c>
      <c r="G38" s="53"/>
      <c r="H38" s="20"/>
      <c r="I38" s="52"/>
      <c r="J38" s="52"/>
      <c r="K38" s="52"/>
      <c r="L38" s="54"/>
      <c r="M38" s="52"/>
    </row>
    <row r="39" customFormat="false" ht="15.75" hidden="false" customHeight="true" outlineLevel="0" collapsed="false">
      <c r="B39" s="52"/>
      <c r="C39" s="20"/>
      <c r="D39" s="22"/>
      <c r="E39" s="22"/>
      <c r="F39" s="33" t="str">
        <f aca="false">IF(D39&gt;0,D39-E39,"")</f>
        <v/>
      </c>
      <c r="G39" s="53"/>
      <c r="H39" s="20"/>
      <c r="I39" s="52"/>
      <c r="J39" s="52"/>
      <c r="K39" s="52"/>
      <c r="L39" s="54"/>
      <c r="M39" s="52"/>
    </row>
    <row r="40" customFormat="false" ht="15.75" hidden="false" customHeight="true" outlineLevel="0" collapsed="false">
      <c r="B40" s="52"/>
      <c r="C40" s="20"/>
      <c r="D40" s="22"/>
      <c r="E40" s="22"/>
      <c r="F40" s="33" t="str">
        <f aca="false">IF(D40&gt;0,D40-E40,"")</f>
        <v/>
      </c>
      <c r="G40" s="53"/>
      <c r="H40" s="20"/>
      <c r="I40" s="52"/>
      <c r="J40" s="52"/>
      <c r="K40" s="52"/>
      <c r="L40" s="54"/>
      <c r="M40" s="52"/>
    </row>
    <row r="41" customFormat="false" ht="15.75" hidden="false" customHeight="true" outlineLevel="0" collapsed="false">
      <c r="B41" s="52"/>
      <c r="C41" s="20"/>
      <c r="D41" s="22"/>
      <c r="E41" s="22"/>
      <c r="F41" s="33" t="str">
        <f aca="false">IF(D41&gt;0,D41-E41,"")</f>
        <v/>
      </c>
      <c r="G41" s="53"/>
      <c r="H41" s="20"/>
      <c r="I41" s="52"/>
      <c r="J41" s="52"/>
      <c r="K41" s="52"/>
      <c r="L41" s="54"/>
      <c r="M41" s="52"/>
    </row>
    <row r="42" customFormat="false" ht="15.75" hidden="false" customHeight="true" outlineLevel="0" collapsed="false">
      <c r="B42" s="52"/>
      <c r="C42" s="20"/>
      <c r="D42" s="22"/>
      <c r="E42" s="22"/>
      <c r="F42" s="33" t="str">
        <f aca="false">IF(D42&gt;0,D42-E42,"")</f>
        <v/>
      </c>
      <c r="G42" s="53"/>
      <c r="H42" s="20"/>
      <c r="I42" s="52"/>
      <c r="J42" s="52"/>
      <c r="K42" s="52"/>
      <c r="L42" s="54"/>
      <c r="M42" s="52"/>
    </row>
    <row r="43" customFormat="false" ht="15.75" hidden="false" customHeight="true" outlineLevel="0" collapsed="false">
      <c r="B43" s="52"/>
      <c r="C43" s="20"/>
      <c r="D43" s="22"/>
      <c r="E43" s="22"/>
      <c r="F43" s="33" t="str">
        <f aca="false">IF(D43&gt;0,D43-E43,"")</f>
        <v/>
      </c>
      <c r="G43" s="53"/>
      <c r="H43" s="20"/>
      <c r="I43" s="52"/>
      <c r="J43" s="52"/>
      <c r="K43" s="52"/>
      <c r="L43" s="54"/>
      <c r="M43" s="52"/>
    </row>
    <row r="44" customFormat="false" ht="15.75" hidden="false" customHeight="true" outlineLevel="0" collapsed="false">
      <c r="B44" s="52"/>
      <c r="C44" s="20"/>
      <c r="D44" s="22"/>
      <c r="E44" s="22"/>
      <c r="F44" s="33" t="str">
        <f aca="false">IF(D44&gt;0,D44-E44,"")</f>
        <v/>
      </c>
      <c r="G44" s="53"/>
      <c r="H44" s="20"/>
      <c r="I44" s="52"/>
      <c r="J44" s="52"/>
      <c r="K44" s="52"/>
      <c r="L44" s="54"/>
      <c r="M44" s="52"/>
    </row>
    <row r="45" customFormat="false" ht="15.75" hidden="false" customHeight="true" outlineLevel="0" collapsed="false">
      <c r="B45" s="52"/>
      <c r="C45" s="20"/>
      <c r="D45" s="22"/>
      <c r="E45" s="22"/>
      <c r="F45" s="33" t="str">
        <f aca="false">IF(D45&gt;0,D45-E45,"")</f>
        <v/>
      </c>
      <c r="G45" s="53"/>
      <c r="H45" s="20"/>
      <c r="I45" s="52"/>
      <c r="J45" s="52"/>
      <c r="K45" s="52"/>
      <c r="L45" s="54"/>
      <c r="M45" s="52"/>
    </row>
    <row r="46" customFormat="false" ht="15.75" hidden="false" customHeight="true" outlineLevel="0" collapsed="false">
      <c r="B46" s="52"/>
      <c r="C46" s="20"/>
      <c r="D46" s="22"/>
      <c r="E46" s="22"/>
      <c r="F46" s="33" t="str">
        <f aca="false">IF(D46&gt;0,D46-E46,"")</f>
        <v/>
      </c>
      <c r="G46" s="53"/>
      <c r="H46" s="20"/>
      <c r="I46" s="52"/>
      <c r="J46" s="52"/>
      <c r="K46" s="52"/>
      <c r="L46" s="54"/>
      <c r="M46" s="52"/>
    </row>
    <row r="47" customFormat="false" ht="15.75" hidden="false" customHeight="true" outlineLevel="0" collapsed="false">
      <c r="B47" s="52"/>
      <c r="C47" s="20"/>
      <c r="D47" s="22"/>
      <c r="E47" s="22"/>
      <c r="F47" s="33" t="str">
        <f aca="false">IF(D47&gt;0,D47-E47,"")</f>
        <v/>
      </c>
      <c r="G47" s="53"/>
      <c r="H47" s="20"/>
      <c r="I47" s="52"/>
      <c r="J47" s="52"/>
      <c r="K47" s="52"/>
      <c r="L47" s="54"/>
      <c r="M47" s="52"/>
    </row>
    <row r="48" customFormat="false" ht="15.75" hidden="false" customHeight="true" outlineLevel="0" collapsed="false">
      <c r="B48" s="52"/>
      <c r="C48" s="20"/>
      <c r="D48" s="22"/>
      <c r="E48" s="22"/>
      <c r="F48" s="33" t="str">
        <f aca="false">IF(D48&gt;0,D48-E48,"")</f>
        <v/>
      </c>
      <c r="G48" s="53"/>
      <c r="H48" s="20"/>
      <c r="I48" s="52"/>
      <c r="J48" s="52"/>
      <c r="K48" s="52"/>
      <c r="L48" s="54"/>
      <c r="M48" s="52"/>
    </row>
    <row r="49" customFormat="false" ht="15.75" hidden="false" customHeight="true" outlineLevel="0" collapsed="false">
      <c r="B49" s="52"/>
      <c r="C49" s="20"/>
      <c r="D49" s="22"/>
      <c r="E49" s="22"/>
      <c r="F49" s="33" t="str">
        <f aca="false">IF(D49&gt;0,D49-E49,"")</f>
        <v/>
      </c>
      <c r="G49" s="53"/>
      <c r="H49" s="20"/>
      <c r="I49" s="52"/>
      <c r="J49" s="52"/>
      <c r="K49" s="52"/>
      <c r="L49" s="54"/>
      <c r="M49" s="52"/>
    </row>
    <row r="50" customFormat="false" ht="15.75" hidden="false" customHeight="true" outlineLevel="0" collapsed="false">
      <c r="B50" s="52"/>
      <c r="C50" s="20"/>
      <c r="D50" s="22"/>
      <c r="E50" s="22"/>
      <c r="F50" s="33" t="str">
        <f aca="false">IF(D50&gt;0,D50-E50,"")</f>
        <v/>
      </c>
      <c r="G50" s="53"/>
      <c r="H50" s="20"/>
      <c r="I50" s="52"/>
      <c r="J50" s="52"/>
      <c r="K50" s="52"/>
      <c r="L50" s="54"/>
      <c r="M50" s="52"/>
    </row>
    <row r="51" customFormat="false" ht="15.75" hidden="false" customHeight="true" outlineLevel="0" collapsed="false">
      <c r="B51" s="52"/>
      <c r="C51" s="20"/>
      <c r="D51" s="22"/>
      <c r="E51" s="22"/>
      <c r="F51" s="33" t="str">
        <f aca="false">IF(D51&gt;0,D51-E51,"")</f>
        <v/>
      </c>
      <c r="G51" s="53"/>
      <c r="H51" s="20"/>
      <c r="I51" s="52"/>
      <c r="J51" s="52"/>
      <c r="K51" s="52"/>
      <c r="L51" s="54"/>
      <c r="M51" s="52"/>
    </row>
    <row r="52" customFormat="false" ht="15.75" hidden="false" customHeight="true" outlineLevel="0" collapsed="false">
      <c r="B52" s="52"/>
      <c r="C52" s="20"/>
      <c r="D52" s="22"/>
      <c r="E52" s="22"/>
      <c r="F52" s="33" t="str">
        <f aca="false">IF(D52&gt;0,D52-E52,"")</f>
        <v/>
      </c>
      <c r="G52" s="53"/>
      <c r="H52" s="20"/>
      <c r="I52" s="52"/>
      <c r="J52" s="52"/>
      <c r="K52" s="52"/>
      <c r="L52" s="54"/>
      <c r="M52" s="52"/>
    </row>
    <row r="53" customFormat="false" ht="15.75" hidden="false" customHeight="true" outlineLevel="0" collapsed="false">
      <c r="B53" s="52"/>
      <c r="C53" s="20"/>
      <c r="D53" s="22"/>
      <c r="E53" s="22"/>
      <c r="F53" s="33" t="str">
        <f aca="false">IF(D53&gt;0,D53-E53,"")</f>
        <v/>
      </c>
      <c r="G53" s="53"/>
      <c r="H53" s="20"/>
      <c r="I53" s="52"/>
      <c r="J53" s="52"/>
      <c r="K53" s="52"/>
      <c r="L53" s="54"/>
      <c r="M53" s="52"/>
    </row>
    <row r="54" customFormat="false" ht="15.75" hidden="false" customHeight="true" outlineLevel="0" collapsed="false">
      <c r="B54" s="52"/>
      <c r="C54" s="20"/>
      <c r="D54" s="22"/>
      <c r="E54" s="22"/>
      <c r="F54" s="33" t="str">
        <f aca="false">IF(D54&gt;0,D54-E54,"")</f>
        <v/>
      </c>
      <c r="G54" s="53"/>
      <c r="H54" s="20"/>
      <c r="I54" s="52"/>
      <c r="J54" s="52"/>
      <c r="K54" s="52"/>
      <c r="L54" s="54"/>
      <c r="M54" s="52"/>
    </row>
    <row r="55" customFormat="false" ht="15.75" hidden="false" customHeight="true" outlineLevel="0" collapsed="false">
      <c r="B55" s="52"/>
      <c r="C55" s="20"/>
      <c r="D55" s="22"/>
      <c r="E55" s="22"/>
      <c r="F55" s="33" t="str">
        <f aca="false">IF(D55&gt;0,D55-E55,"")</f>
        <v/>
      </c>
      <c r="G55" s="53"/>
      <c r="H55" s="20"/>
      <c r="I55" s="52"/>
      <c r="J55" s="52"/>
      <c r="K55" s="52"/>
      <c r="L55" s="54"/>
      <c r="M55" s="52"/>
    </row>
    <row r="56" customFormat="false" ht="15.75" hidden="false" customHeight="true" outlineLevel="0" collapsed="false">
      <c r="B56" s="52"/>
      <c r="C56" s="20"/>
      <c r="D56" s="22"/>
      <c r="E56" s="22"/>
      <c r="F56" s="33" t="str">
        <f aca="false">IF(D56&gt;0,D56-E56,"")</f>
        <v/>
      </c>
      <c r="G56" s="53"/>
      <c r="H56" s="20"/>
      <c r="I56" s="52"/>
      <c r="J56" s="52"/>
      <c r="K56" s="52"/>
      <c r="L56" s="54"/>
      <c r="M56" s="52"/>
    </row>
    <row r="57" customFormat="false" ht="15.75" hidden="false" customHeight="true" outlineLevel="0" collapsed="false">
      <c r="B57" s="52"/>
      <c r="C57" s="20"/>
      <c r="D57" s="22"/>
      <c r="E57" s="22"/>
      <c r="F57" s="33" t="str">
        <f aca="false">IF(D57&gt;0,D57-E57,"")</f>
        <v/>
      </c>
      <c r="G57" s="53"/>
      <c r="H57" s="20"/>
      <c r="I57" s="52"/>
      <c r="J57" s="52"/>
      <c r="K57" s="52"/>
      <c r="L57" s="54"/>
      <c r="M57" s="52"/>
    </row>
    <row r="58" customFormat="false" ht="15.75" hidden="false" customHeight="true" outlineLevel="0" collapsed="false">
      <c r="B58" s="52"/>
      <c r="C58" s="20"/>
      <c r="D58" s="22"/>
      <c r="E58" s="22"/>
      <c r="F58" s="33" t="str">
        <f aca="false">IF(D58&gt;0,D58-E58,"")</f>
        <v/>
      </c>
      <c r="G58" s="53"/>
      <c r="H58" s="20"/>
      <c r="I58" s="52"/>
      <c r="J58" s="52"/>
      <c r="K58" s="52"/>
      <c r="L58" s="54"/>
      <c r="M58" s="52"/>
    </row>
    <row r="59" customFormat="false" ht="15.75" hidden="false" customHeight="true" outlineLevel="0" collapsed="false">
      <c r="B59" s="52"/>
      <c r="C59" s="20"/>
      <c r="D59" s="22"/>
      <c r="E59" s="22"/>
      <c r="F59" s="33" t="str">
        <f aca="false">IF(D59&gt;0,D59-E59,"")</f>
        <v/>
      </c>
      <c r="G59" s="53"/>
      <c r="H59" s="20"/>
      <c r="I59" s="52"/>
      <c r="J59" s="52"/>
      <c r="K59" s="52"/>
      <c r="L59" s="54"/>
      <c r="M59" s="52"/>
    </row>
    <row r="60" customFormat="false" ht="15.75" hidden="false" customHeight="true" outlineLevel="0" collapsed="false">
      <c r="B60" s="52"/>
      <c r="C60" s="20"/>
      <c r="D60" s="22"/>
      <c r="E60" s="22"/>
      <c r="F60" s="33" t="str">
        <f aca="false">IF(D60&gt;0,D60-E60,"")</f>
        <v/>
      </c>
      <c r="G60" s="53"/>
      <c r="H60" s="20"/>
      <c r="I60" s="52"/>
      <c r="J60" s="52"/>
      <c r="K60" s="52"/>
      <c r="L60" s="54"/>
      <c r="M60" s="52"/>
    </row>
    <row r="61" customFormat="false" ht="15.75" hidden="false" customHeight="true" outlineLevel="0" collapsed="false">
      <c r="B61" s="52"/>
      <c r="C61" s="20"/>
      <c r="D61" s="22"/>
      <c r="E61" s="22"/>
      <c r="F61" s="33" t="str">
        <f aca="false">IF(D61&gt;0,D61-E61,"")</f>
        <v/>
      </c>
      <c r="G61" s="53"/>
      <c r="H61" s="20"/>
      <c r="I61" s="52"/>
      <c r="J61" s="52"/>
      <c r="K61" s="52"/>
      <c r="L61" s="54"/>
      <c r="M61" s="52"/>
    </row>
    <row r="62" customFormat="false" ht="15.75" hidden="false" customHeight="true" outlineLevel="0" collapsed="false">
      <c r="B62" s="52"/>
      <c r="C62" s="20"/>
      <c r="D62" s="22"/>
      <c r="E62" s="22"/>
      <c r="F62" s="33" t="str">
        <f aca="false">IF(D62&gt;0,D62-E62,"")</f>
        <v/>
      </c>
      <c r="G62" s="53"/>
      <c r="H62" s="20"/>
      <c r="I62" s="52"/>
      <c r="J62" s="52"/>
      <c r="K62" s="52"/>
      <c r="L62" s="54"/>
      <c r="M62" s="52"/>
    </row>
    <row r="63" customFormat="false" ht="15.75" hidden="false" customHeight="true" outlineLevel="0" collapsed="false">
      <c r="B63" s="52"/>
      <c r="C63" s="20"/>
      <c r="D63" s="22"/>
      <c r="E63" s="22"/>
      <c r="F63" s="33" t="str">
        <f aca="false">IF(D63&gt;0,D63-E63,"")</f>
        <v/>
      </c>
      <c r="G63" s="53"/>
      <c r="H63" s="20"/>
      <c r="I63" s="52"/>
      <c r="J63" s="52"/>
      <c r="K63" s="52"/>
      <c r="L63" s="54"/>
      <c r="M63" s="52"/>
    </row>
    <row r="64" customFormat="false" ht="15.75" hidden="false" customHeight="true" outlineLevel="0" collapsed="false">
      <c r="B64" s="52"/>
      <c r="C64" s="20"/>
      <c r="D64" s="22"/>
      <c r="E64" s="22"/>
      <c r="F64" s="33" t="str">
        <f aca="false">IF(D64&gt;0,D64-E64,"")</f>
        <v/>
      </c>
      <c r="G64" s="53"/>
      <c r="H64" s="20"/>
      <c r="I64" s="52"/>
      <c r="J64" s="52"/>
      <c r="K64" s="52"/>
      <c r="L64" s="54"/>
      <c r="M64" s="52"/>
    </row>
    <row r="65" customFormat="false" ht="15" hidden="false" customHeight="true" outlineLevel="0" collapsed="false">
      <c r="B65" s="55" t="s">
        <v>116</v>
      </c>
      <c r="C65" s="55"/>
      <c r="D65" s="41" t="n">
        <f aca="false">SUMIF(D15:D64,"&lt;&gt;",D15:D64)</f>
        <v>0</v>
      </c>
      <c r="E65" s="41" t="n">
        <f aca="false">SUM(E15:E64)</f>
        <v>0</v>
      </c>
      <c r="F65" s="41" t="n">
        <f aca="false">SUM(F15:F64)</f>
        <v>0</v>
      </c>
    </row>
    <row r="66" customFormat="false" ht="6" hidden="false" customHeight="true" outlineLevel="0" collapsed="false"/>
    <row r="67" customFormat="false" ht="18" hidden="false" customHeight="true" outlineLevel="0" collapsed="false">
      <c r="A67" s="56" t="s">
        <v>117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</row>
    <row r="68" customFormat="false" ht="27.75" hidden="false" customHeight="true" outlineLevel="0" collapsed="false">
      <c r="B68" s="57" t="s">
        <v>118</v>
      </c>
      <c r="C68" s="57" t="s">
        <v>119</v>
      </c>
      <c r="D68" s="57" t="s">
        <v>120</v>
      </c>
      <c r="E68" s="57" t="s">
        <v>95</v>
      </c>
      <c r="F68" s="57" t="s">
        <v>96</v>
      </c>
      <c r="G68" s="57" t="s">
        <v>121</v>
      </c>
      <c r="H68" s="57" t="s">
        <v>122</v>
      </c>
      <c r="I68" s="57" t="s">
        <v>123</v>
      </c>
      <c r="J68" s="57" t="s">
        <v>124</v>
      </c>
      <c r="K68" s="57" t="s">
        <v>69</v>
      </c>
      <c r="L68" s="57" t="s">
        <v>98</v>
      </c>
      <c r="M68" s="57" t="s">
        <v>103</v>
      </c>
    </row>
    <row r="69" customFormat="false" ht="15.75" hidden="false" customHeight="true" outlineLevel="0" collapsed="false">
      <c r="B69" s="52"/>
      <c r="C69" s="20"/>
      <c r="D69" s="22"/>
      <c r="E69" s="22"/>
      <c r="F69" s="33" t="str">
        <f aca="false">IF(D69&gt;0,D69-E69,"")</f>
        <v/>
      </c>
      <c r="G69" s="53"/>
      <c r="H69" s="53"/>
      <c r="I69" s="58" t="str">
        <f aca="false">IF(G69&gt;0,MAX(0,G69-H69),"")</f>
        <v/>
      </c>
      <c r="J69" s="33" t="str">
        <f aca="false">IF(H69&gt;0,H69*D69,"")</f>
        <v/>
      </c>
      <c r="K69" s="33" t="str">
        <f aca="false">IF(H69&gt;0,H69*(D69-E69),"")</f>
        <v/>
      </c>
      <c r="L69" s="20"/>
      <c r="M69" s="52"/>
    </row>
    <row r="70" customFormat="false" ht="15.75" hidden="false" customHeight="true" outlineLevel="0" collapsed="false">
      <c r="B70" s="52"/>
      <c r="C70" s="20"/>
      <c r="D70" s="22"/>
      <c r="E70" s="22"/>
      <c r="F70" s="33" t="str">
        <f aca="false">IF(D70&gt;0,D70-E70,"")</f>
        <v/>
      </c>
      <c r="G70" s="53"/>
      <c r="H70" s="53"/>
      <c r="I70" s="58" t="str">
        <f aca="false">IF(G70&gt;0,MAX(0,G70-H70),"")</f>
        <v/>
      </c>
      <c r="J70" s="33" t="str">
        <f aca="false">IF(H70&gt;0,H70*D70,"")</f>
        <v/>
      </c>
      <c r="K70" s="33" t="str">
        <f aca="false">IF(H70&gt;0,H70*(D70-E70),"")</f>
        <v/>
      </c>
      <c r="L70" s="20"/>
      <c r="M70" s="52"/>
    </row>
    <row r="71" customFormat="false" ht="15.75" hidden="false" customHeight="true" outlineLevel="0" collapsed="false">
      <c r="B71" s="52"/>
      <c r="C71" s="20"/>
      <c r="D71" s="22"/>
      <c r="E71" s="22"/>
      <c r="F71" s="33" t="str">
        <f aca="false">IF(D71&gt;0,D71-E71,"")</f>
        <v/>
      </c>
      <c r="G71" s="53"/>
      <c r="H71" s="53"/>
      <c r="I71" s="58" t="str">
        <f aca="false">IF(G71&gt;0,MAX(0,G71-H71),"")</f>
        <v/>
      </c>
      <c r="J71" s="33" t="str">
        <f aca="false">IF(H71&gt;0,H71*D71,"")</f>
        <v/>
      </c>
      <c r="K71" s="33" t="str">
        <f aca="false">IF(H71&gt;0,H71*(D71-E71),"")</f>
        <v/>
      </c>
      <c r="L71" s="20"/>
      <c r="M71" s="52"/>
    </row>
    <row r="72" customFormat="false" ht="15.75" hidden="false" customHeight="true" outlineLevel="0" collapsed="false">
      <c r="B72" s="52"/>
      <c r="C72" s="20"/>
      <c r="D72" s="22"/>
      <c r="E72" s="22"/>
      <c r="F72" s="33" t="str">
        <f aca="false">IF(D72&gt;0,D72-E72,"")</f>
        <v/>
      </c>
      <c r="G72" s="53"/>
      <c r="H72" s="53"/>
      <c r="I72" s="58" t="str">
        <f aca="false">IF(G72&gt;0,MAX(0,G72-H72),"")</f>
        <v/>
      </c>
      <c r="J72" s="33" t="str">
        <f aca="false">IF(H72&gt;0,H72*D72,"")</f>
        <v/>
      </c>
      <c r="K72" s="33" t="str">
        <f aca="false">IF(H72&gt;0,H72*(D72-E72),"")</f>
        <v/>
      </c>
      <c r="L72" s="20"/>
      <c r="M72" s="52"/>
    </row>
    <row r="73" customFormat="false" ht="15.75" hidden="false" customHeight="true" outlineLevel="0" collapsed="false">
      <c r="B73" s="52"/>
      <c r="C73" s="20"/>
      <c r="D73" s="22"/>
      <c r="E73" s="22"/>
      <c r="F73" s="33" t="str">
        <f aca="false">IF(D73&gt;0,D73-E73,"")</f>
        <v/>
      </c>
      <c r="G73" s="53"/>
      <c r="H73" s="53"/>
      <c r="I73" s="58" t="str">
        <f aca="false">IF(G73&gt;0,MAX(0,G73-H73),"")</f>
        <v/>
      </c>
      <c r="J73" s="33" t="str">
        <f aca="false">IF(H73&gt;0,H73*D73,"")</f>
        <v/>
      </c>
      <c r="K73" s="33" t="str">
        <f aca="false">IF(H73&gt;0,H73*(D73-E73),"")</f>
        <v/>
      </c>
      <c r="L73" s="20"/>
      <c r="M73" s="52"/>
    </row>
    <row r="74" customFormat="false" ht="15.75" hidden="false" customHeight="true" outlineLevel="0" collapsed="false">
      <c r="B74" s="52"/>
      <c r="C74" s="20"/>
      <c r="D74" s="22"/>
      <c r="E74" s="22"/>
      <c r="F74" s="33" t="str">
        <f aca="false">IF(D74&gt;0,D74-E74,"")</f>
        <v/>
      </c>
      <c r="G74" s="53"/>
      <c r="H74" s="53"/>
      <c r="I74" s="58" t="str">
        <f aca="false">IF(G74&gt;0,MAX(0,G74-H74),"")</f>
        <v/>
      </c>
      <c r="J74" s="33" t="str">
        <f aca="false">IF(H74&gt;0,H74*D74,"")</f>
        <v/>
      </c>
      <c r="K74" s="33" t="str">
        <f aca="false">IF(H74&gt;0,H74*(D74-E74),"")</f>
        <v/>
      </c>
      <c r="L74" s="20"/>
      <c r="M74" s="52"/>
    </row>
    <row r="75" customFormat="false" ht="15.75" hidden="false" customHeight="true" outlineLevel="0" collapsed="false">
      <c r="B75" s="52"/>
      <c r="C75" s="20"/>
      <c r="D75" s="22"/>
      <c r="E75" s="22"/>
      <c r="F75" s="33" t="str">
        <f aca="false">IF(D75&gt;0,D75-E75,"")</f>
        <v/>
      </c>
      <c r="G75" s="53"/>
      <c r="H75" s="53"/>
      <c r="I75" s="58" t="str">
        <f aca="false">IF(G75&gt;0,MAX(0,G75-H75),"")</f>
        <v/>
      </c>
      <c r="J75" s="33" t="str">
        <f aca="false">IF(H75&gt;0,H75*D75,"")</f>
        <v/>
      </c>
      <c r="K75" s="33" t="str">
        <f aca="false">IF(H75&gt;0,H75*(D75-E75),"")</f>
        <v/>
      </c>
      <c r="L75" s="20"/>
      <c r="M75" s="52"/>
    </row>
    <row r="76" customFormat="false" ht="15.75" hidden="false" customHeight="true" outlineLevel="0" collapsed="false">
      <c r="B76" s="52"/>
      <c r="C76" s="20"/>
      <c r="D76" s="22"/>
      <c r="E76" s="22"/>
      <c r="F76" s="33" t="str">
        <f aca="false">IF(D76&gt;0,D76-E76,"")</f>
        <v/>
      </c>
      <c r="G76" s="53"/>
      <c r="H76" s="53"/>
      <c r="I76" s="58" t="str">
        <f aca="false">IF(G76&gt;0,MAX(0,G76-H76),"")</f>
        <v/>
      </c>
      <c r="J76" s="33" t="str">
        <f aca="false">IF(H76&gt;0,H76*D76,"")</f>
        <v/>
      </c>
      <c r="K76" s="33" t="str">
        <f aca="false">IF(H76&gt;0,H76*(D76-E76),"")</f>
        <v/>
      </c>
      <c r="L76" s="20"/>
      <c r="M76" s="52"/>
    </row>
    <row r="77" customFormat="false" ht="15.75" hidden="false" customHeight="true" outlineLevel="0" collapsed="false">
      <c r="B77" s="52"/>
      <c r="C77" s="20"/>
      <c r="D77" s="22"/>
      <c r="E77" s="22"/>
      <c r="F77" s="33" t="str">
        <f aca="false">IF(D77&gt;0,D77-E77,"")</f>
        <v/>
      </c>
      <c r="G77" s="53"/>
      <c r="H77" s="53"/>
      <c r="I77" s="58" t="str">
        <f aca="false">IF(G77&gt;0,MAX(0,G77-H77),"")</f>
        <v/>
      </c>
      <c r="J77" s="33" t="str">
        <f aca="false">IF(H77&gt;0,H77*D77,"")</f>
        <v/>
      </c>
      <c r="K77" s="33" t="str">
        <f aca="false">IF(H77&gt;0,H77*(D77-E77),"")</f>
        <v/>
      </c>
      <c r="L77" s="20"/>
      <c r="M77" s="52"/>
    </row>
    <row r="78" customFormat="false" ht="15.75" hidden="false" customHeight="true" outlineLevel="0" collapsed="false">
      <c r="B78" s="52"/>
      <c r="C78" s="20"/>
      <c r="D78" s="22"/>
      <c r="E78" s="22"/>
      <c r="F78" s="33" t="str">
        <f aca="false">IF(D78&gt;0,D78-E78,"")</f>
        <v/>
      </c>
      <c r="G78" s="53"/>
      <c r="H78" s="53"/>
      <c r="I78" s="58" t="str">
        <f aca="false">IF(G78&gt;0,MAX(0,G78-H78),"")</f>
        <v/>
      </c>
      <c r="J78" s="33" t="str">
        <f aca="false">IF(H78&gt;0,H78*D78,"")</f>
        <v/>
      </c>
      <c r="K78" s="33" t="str">
        <f aca="false">IF(H78&gt;0,H78*(D78-E78),"")</f>
        <v/>
      </c>
      <c r="L78" s="20"/>
      <c r="M78" s="52"/>
    </row>
    <row r="79" customFormat="false" ht="15.75" hidden="false" customHeight="true" outlineLevel="0" collapsed="false">
      <c r="B79" s="52"/>
      <c r="C79" s="20"/>
      <c r="D79" s="22"/>
      <c r="E79" s="22"/>
      <c r="F79" s="33" t="str">
        <f aca="false">IF(D79&gt;0,D79-E79,"")</f>
        <v/>
      </c>
      <c r="G79" s="53"/>
      <c r="H79" s="53"/>
      <c r="I79" s="58" t="str">
        <f aca="false">IF(G79&gt;0,MAX(0,G79-H79),"")</f>
        <v/>
      </c>
      <c r="J79" s="33" t="str">
        <f aca="false">IF(H79&gt;0,H79*D79,"")</f>
        <v/>
      </c>
      <c r="K79" s="33" t="str">
        <f aca="false">IF(H79&gt;0,H79*(D79-E79),"")</f>
        <v/>
      </c>
      <c r="L79" s="20"/>
      <c r="M79" s="52"/>
    </row>
    <row r="80" customFormat="false" ht="15.75" hidden="false" customHeight="true" outlineLevel="0" collapsed="false">
      <c r="B80" s="52"/>
      <c r="C80" s="20"/>
      <c r="D80" s="22"/>
      <c r="E80" s="22"/>
      <c r="F80" s="33" t="str">
        <f aca="false">IF(D80&gt;0,D80-E80,"")</f>
        <v/>
      </c>
      <c r="G80" s="53"/>
      <c r="H80" s="53"/>
      <c r="I80" s="58" t="str">
        <f aca="false">IF(G80&gt;0,MAX(0,G80-H80),"")</f>
        <v/>
      </c>
      <c r="J80" s="33" t="str">
        <f aca="false">IF(H80&gt;0,H80*D80,"")</f>
        <v/>
      </c>
      <c r="K80" s="33" t="str">
        <f aca="false">IF(H80&gt;0,H80*(D80-E80),"")</f>
        <v/>
      </c>
      <c r="L80" s="20"/>
      <c r="M80" s="52"/>
    </row>
    <row r="81" customFormat="false" ht="15.75" hidden="false" customHeight="true" outlineLevel="0" collapsed="false">
      <c r="B81" s="52"/>
      <c r="C81" s="20"/>
      <c r="D81" s="22"/>
      <c r="E81" s="22"/>
      <c r="F81" s="33" t="str">
        <f aca="false">IF(D81&gt;0,D81-E81,"")</f>
        <v/>
      </c>
      <c r="G81" s="53"/>
      <c r="H81" s="53"/>
      <c r="I81" s="58" t="str">
        <f aca="false">IF(G81&gt;0,MAX(0,G81-H81),"")</f>
        <v/>
      </c>
      <c r="J81" s="33" t="str">
        <f aca="false">IF(H81&gt;0,H81*D81,"")</f>
        <v/>
      </c>
      <c r="K81" s="33" t="str">
        <f aca="false">IF(H81&gt;0,H81*(D81-E81),"")</f>
        <v/>
      </c>
      <c r="L81" s="20"/>
      <c r="M81" s="52"/>
    </row>
    <row r="82" customFormat="false" ht="15.75" hidden="false" customHeight="true" outlineLevel="0" collapsed="false">
      <c r="B82" s="52"/>
      <c r="C82" s="20"/>
      <c r="D82" s="22"/>
      <c r="E82" s="22"/>
      <c r="F82" s="33" t="str">
        <f aca="false">IF(D82&gt;0,D82-E82,"")</f>
        <v/>
      </c>
      <c r="G82" s="53"/>
      <c r="H82" s="53"/>
      <c r="I82" s="58" t="str">
        <f aca="false">IF(G82&gt;0,MAX(0,G82-H82),"")</f>
        <v/>
      </c>
      <c r="J82" s="33" t="str">
        <f aca="false">IF(H82&gt;0,H82*D82,"")</f>
        <v/>
      </c>
      <c r="K82" s="33" t="str">
        <f aca="false">IF(H82&gt;0,H82*(D82-E82),"")</f>
        <v/>
      </c>
      <c r="L82" s="20"/>
      <c r="M82" s="52"/>
    </row>
    <row r="83" customFormat="false" ht="15.75" hidden="false" customHeight="true" outlineLevel="0" collapsed="false">
      <c r="B83" s="52"/>
      <c r="C83" s="20"/>
      <c r="D83" s="22"/>
      <c r="E83" s="22"/>
      <c r="F83" s="33" t="str">
        <f aca="false">IF(D83&gt;0,D83-E83,"")</f>
        <v/>
      </c>
      <c r="G83" s="53"/>
      <c r="H83" s="53"/>
      <c r="I83" s="58" t="str">
        <f aca="false">IF(G83&gt;0,MAX(0,G83-H83),"")</f>
        <v/>
      </c>
      <c r="J83" s="33" t="str">
        <f aca="false">IF(H83&gt;0,H83*D83,"")</f>
        <v/>
      </c>
      <c r="K83" s="33" t="str">
        <f aca="false">IF(H83&gt;0,H83*(D83-E83),"")</f>
        <v/>
      </c>
      <c r="L83" s="20"/>
      <c r="M83" s="52"/>
    </row>
    <row r="84" customFormat="false" ht="15.75" hidden="false" customHeight="true" outlineLevel="0" collapsed="false">
      <c r="B84" s="52"/>
      <c r="C84" s="20"/>
      <c r="D84" s="22"/>
      <c r="E84" s="22"/>
      <c r="F84" s="33" t="str">
        <f aca="false">IF(D84&gt;0,D84-E84,"")</f>
        <v/>
      </c>
      <c r="G84" s="53"/>
      <c r="H84" s="53"/>
      <c r="I84" s="58" t="str">
        <f aca="false">IF(G84&gt;0,MAX(0,G84-H84),"")</f>
        <v/>
      </c>
      <c r="J84" s="33" t="str">
        <f aca="false">IF(H84&gt;0,H84*D84,"")</f>
        <v/>
      </c>
      <c r="K84" s="33" t="str">
        <f aca="false">IF(H84&gt;0,H84*(D84-E84),"")</f>
        <v/>
      </c>
      <c r="L84" s="20"/>
      <c r="M84" s="52"/>
    </row>
    <row r="85" customFormat="false" ht="15.75" hidden="false" customHeight="true" outlineLevel="0" collapsed="false">
      <c r="B85" s="52"/>
      <c r="C85" s="20"/>
      <c r="D85" s="22"/>
      <c r="E85" s="22"/>
      <c r="F85" s="33" t="str">
        <f aca="false">IF(D85&gt;0,D85-E85,"")</f>
        <v/>
      </c>
      <c r="G85" s="53"/>
      <c r="H85" s="53"/>
      <c r="I85" s="58" t="str">
        <f aca="false">IF(G85&gt;0,MAX(0,G85-H85),"")</f>
        <v/>
      </c>
      <c r="J85" s="33" t="str">
        <f aca="false">IF(H85&gt;0,H85*D85,"")</f>
        <v/>
      </c>
      <c r="K85" s="33" t="str">
        <f aca="false">IF(H85&gt;0,H85*(D85-E85),"")</f>
        <v/>
      </c>
      <c r="L85" s="20"/>
      <c r="M85" s="52"/>
    </row>
    <row r="86" customFormat="false" ht="15.75" hidden="false" customHeight="true" outlineLevel="0" collapsed="false">
      <c r="B86" s="52"/>
      <c r="C86" s="20"/>
      <c r="D86" s="22"/>
      <c r="E86" s="22"/>
      <c r="F86" s="33" t="str">
        <f aca="false">IF(D86&gt;0,D86-E86,"")</f>
        <v/>
      </c>
      <c r="G86" s="53"/>
      <c r="H86" s="53"/>
      <c r="I86" s="58" t="str">
        <f aca="false">IF(G86&gt;0,MAX(0,G86-H86),"")</f>
        <v/>
      </c>
      <c r="J86" s="33" t="str">
        <f aca="false">IF(H86&gt;0,H86*D86,"")</f>
        <v/>
      </c>
      <c r="K86" s="33" t="str">
        <f aca="false">IF(H86&gt;0,H86*(D86-E86),"")</f>
        <v/>
      </c>
      <c r="L86" s="20"/>
      <c r="M86" s="52"/>
    </row>
    <row r="87" customFormat="false" ht="15.75" hidden="false" customHeight="true" outlineLevel="0" collapsed="false">
      <c r="B87" s="52"/>
      <c r="C87" s="20"/>
      <c r="D87" s="22"/>
      <c r="E87" s="22"/>
      <c r="F87" s="33" t="str">
        <f aca="false">IF(D87&gt;0,D87-E87,"")</f>
        <v/>
      </c>
      <c r="G87" s="53"/>
      <c r="H87" s="53"/>
      <c r="I87" s="58" t="str">
        <f aca="false">IF(G87&gt;0,MAX(0,G87-H87),"")</f>
        <v/>
      </c>
      <c r="J87" s="33" t="str">
        <f aca="false">IF(H87&gt;0,H87*D87,"")</f>
        <v/>
      </c>
      <c r="K87" s="33" t="str">
        <f aca="false">IF(H87&gt;0,H87*(D87-E87),"")</f>
        <v/>
      </c>
      <c r="L87" s="20"/>
      <c r="M87" s="52"/>
    </row>
    <row r="88" customFormat="false" ht="15.75" hidden="false" customHeight="true" outlineLevel="0" collapsed="false">
      <c r="B88" s="52"/>
      <c r="C88" s="20"/>
      <c r="D88" s="22"/>
      <c r="E88" s="22"/>
      <c r="F88" s="33" t="str">
        <f aca="false">IF(D88&gt;0,D88-E88,"")</f>
        <v/>
      </c>
      <c r="G88" s="53"/>
      <c r="H88" s="53"/>
      <c r="I88" s="58" t="str">
        <f aca="false">IF(G88&gt;0,MAX(0,G88-H88),"")</f>
        <v/>
      </c>
      <c r="J88" s="33" t="str">
        <f aca="false">IF(H88&gt;0,H88*D88,"")</f>
        <v/>
      </c>
      <c r="K88" s="33" t="str">
        <f aca="false">IF(H88&gt;0,H88*(D88-E88),"")</f>
        <v/>
      </c>
      <c r="L88" s="20"/>
      <c r="M88" s="52"/>
    </row>
    <row r="89" customFormat="false" ht="15" hidden="false" customHeight="true" outlineLevel="0" collapsed="false">
      <c r="B89" s="59" t="s">
        <v>125</v>
      </c>
      <c r="C89" s="59"/>
      <c r="D89" s="60" t="n">
        <f aca="false">SUM(D69:D88)</f>
        <v>0</v>
      </c>
      <c r="J89" s="60" t="n">
        <f aca="false">SUM(J69:J88)</f>
        <v>0</v>
      </c>
      <c r="K89" s="60" t="n">
        <f aca="false">SUM(K69:K88)</f>
        <v>0</v>
      </c>
    </row>
  </sheetData>
  <mergeCells count="11">
    <mergeCell ref="A1:M1"/>
    <mergeCell ref="A2:J2"/>
    <mergeCell ref="L2:M2"/>
    <mergeCell ref="A3:M3"/>
    <mergeCell ref="A4:M4"/>
    <mergeCell ref="C5:D5"/>
    <mergeCell ref="B9:M9"/>
    <mergeCell ref="A11:M11"/>
    <mergeCell ref="B65:C65"/>
    <mergeCell ref="A67:M67"/>
    <mergeCell ref="B89:C89"/>
  </mergeCells>
  <dataValidations count="4">
    <dataValidation allowBlank="true" errorStyle="stop" operator="between" showDropDown="false" showErrorMessage="false" showInputMessage="false" sqref="C15:C64" type="list">
      <formula1>"Banner / Signage,Jersey / Uniform,Digital / Social,Event Sponsorship,Naming Rights,Scoreboard / PA,Newsletter / Program,Custom / Other"</formula1>
      <formula2>0</formula2>
    </dataValidation>
    <dataValidation allowBlank="true" errorStyle="stop" operator="between" showDropDown="false" showErrorMessage="false" showInputMessage="false" sqref="H15:H64" type="list">
      <formula1>"Not Started,In Progress,Sold - Awaiting Payment,Sold - Paid,Declined,Renewal"</formula1>
      <formula2>0</formula2>
    </dataValidation>
    <dataValidation allowBlank="true" errorStyle="stop" operator="between" showDropDown="false" showErrorMessage="false" showInputMessage="false" sqref="C69:C88" type="list">
      <formula1>"Gold / Platinum,Silver / Gold,Bronze / Silver,Entry Level,Presenting,Title,Community Partner,Custom"</formula1>
      <formula2>0</formula2>
    </dataValidation>
    <dataValidation allowBlank="true" errorStyle="stop" operator="between" showDropDown="false" showErrorMessage="false" showInputMessage="false" sqref="L69:L88" type="list">
      <formula1>"Not Started,In Progress,Sold - Awaiting Payment,Sold - Paid,Declined,Renewal"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3" min="3" style="1" width="20"/>
    <col collapsed="false" customWidth="true" hidden="false" outlineLevel="0" max="6" min="4" style="1" width="14"/>
    <col collapsed="false" customWidth="true" hidden="false" outlineLevel="0" max="7" min="7" style="1" width="18"/>
    <col collapsed="false" customWidth="true" hidden="false" outlineLevel="0" max="11" min="8" style="1" width="16"/>
    <col collapsed="false" customWidth="true" hidden="false" outlineLevel="0" max="12" min="12" style="1" width="20"/>
    <col collapsed="false" customWidth="true" hidden="false" outlineLevel="0" max="13" min="13" style="1" width="24"/>
  </cols>
  <sheetData>
    <row r="1" customFormat="false" ht="19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25.5" hidden="false" customHeight="true" outlineLevel="0" collapsed="false">
      <c r="A2" s="46" t="s">
        <v>127</v>
      </c>
      <c r="B2" s="46"/>
      <c r="C2" s="46"/>
      <c r="D2" s="46"/>
      <c r="E2" s="46"/>
      <c r="F2" s="46"/>
      <c r="G2" s="46"/>
      <c r="H2" s="46"/>
      <c r="I2" s="46"/>
      <c r="J2" s="46"/>
      <c r="K2" s="19" t="s">
        <v>82</v>
      </c>
      <c r="L2" s="20" t="s">
        <v>52</v>
      </c>
      <c r="M2" s="20"/>
    </row>
    <row r="3" customFormat="false" ht="19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customFormat="false" ht="18" hidden="false" customHeight="true" outlineLevel="0" collapsed="false">
      <c r="A4" s="30" t="s">
        <v>83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customFormat="false" ht="15" hidden="false" customHeight="true" outlineLevel="0" collapsed="false">
      <c r="B5" s="47" t="s">
        <v>84</v>
      </c>
      <c r="C5" s="22" t="n">
        <v>10000</v>
      </c>
      <c r="D5" s="22"/>
    </row>
    <row r="6" customFormat="false" ht="27.75" hidden="false" customHeight="true" outlineLevel="0" collapsed="false">
      <c r="B6" s="24" t="s">
        <v>56</v>
      </c>
      <c r="C6" s="24" t="s">
        <v>85</v>
      </c>
      <c r="D6" s="24" t="s">
        <v>86</v>
      </c>
      <c r="E6" s="24" t="s">
        <v>87</v>
      </c>
      <c r="F6" s="24" t="s">
        <v>69</v>
      </c>
      <c r="G6" s="24" t="s">
        <v>88</v>
      </c>
      <c r="H6" s="24" t="s">
        <v>89</v>
      </c>
    </row>
    <row r="7" customFormat="false" ht="21.75" hidden="false" customHeight="true" outlineLevel="0" collapsed="false">
      <c r="B7" s="48" t="n">
        <f aca="false">D65+D89</f>
        <v>0</v>
      </c>
      <c r="C7" s="48" t="n">
        <f aca="false">SUMIF(G20:G69,"Sold - Awaiting Payment",D20:D69)</f>
        <v>0</v>
      </c>
      <c r="D7" s="48" t="n">
        <f aca="false">SUMIF(H69:H88,"&lt;&gt;0",J69:J88)+SUMIF(G15:G64,"Sold - Paid",D15:D64)</f>
        <v>0</v>
      </c>
      <c r="E7" s="48" t="n">
        <f aca="false">SUM(E15:E64)+SUM(E69:E88)</f>
        <v>0</v>
      </c>
      <c r="F7" s="48" t="n">
        <f aca="false">C7-E7</f>
        <v>0</v>
      </c>
      <c r="G7" s="49" t="n">
        <f aca="false">IF(C5&gt;0,C7/C5,0)</f>
        <v>0</v>
      </c>
      <c r="H7" s="48" t="n">
        <f aca="false">MAX(0,C5-C7)</f>
        <v>10000</v>
      </c>
    </row>
    <row r="8" customFormat="false" ht="6" hidden="false" customHeight="true" outlineLevel="0" collapsed="false"/>
    <row r="9" customFormat="false" ht="4.5" hidden="false" customHeight="true" outlineLevel="0" collapsed="false">
      <c r="B9" s="50" t="s">
        <v>90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customFormat="false" ht="6" hidden="false" customHeight="true" outlineLevel="0" collapsed="false"/>
    <row r="11" customFormat="false" ht="18" hidden="false" customHeight="true" outlineLevel="0" collapsed="false">
      <c r="A11" s="30" t="s">
        <v>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customFormat="false" ht="3.75" hidden="false" customHeight="true" outlineLevel="0" collapsed="false"/>
    <row r="13" customFormat="false" ht="27.75" hidden="false" customHeight="true" outlineLevel="0" collapsed="false">
      <c r="B13" s="31" t="s">
        <v>92</v>
      </c>
      <c r="C13" s="31" t="s">
        <v>93</v>
      </c>
      <c r="D13" s="31" t="s">
        <v>94</v>
      </c>
      <c r="E13" s="31" t="s">
        <v>95</v>
      </c>
      <c r="F13" s="31" t="s">
        <v>96</v>
      </c>
      <c r="G13" s="31" t="s">
        <v>97</v>
      </c>
      <c r="H13" s="31" t="s">
        <v>98</v>
      </c>
      <c r="I13" s="31" t="s">
        <v>99</v>
      </c>
      <c r="J13" s="31" t="s">
        <v>100</v>
      </c>
      <c r="K13" s="31" t="s">
        <v>101</v>
      </c>
      <c r="L13" s="31" t="s">
        <v>102</v>
      </c>
      <c r="M13" s="31" t="s">
        <v>103</v>
      </c>
    </row>
    <row r="14" customFormat="false" ht="13.5" hidden="false" customHeight="true" outlineLevel="0" collapsed="false">
      <c r="B14" s="51" t="s">
        <v>104</v>
      </c>
      <c r="C14" s="51" t="s">
        <v>105</v>
      </c>
      <c r="D14" s="51" t="s">
        <v>106</v>
      </c>
      <c r="E14" s="51" t="s">
        <v>107</v>
      </c>
      <c r="F14" s="51" t="s">
        <v>108</v>
      </c>
      <c r="G14" s="51" t="s">
        <v>109</v>
      </c>
      <c r="H14" s="51" t="s">
        <v>110</v>
      </c>
      <c r="I14" s="51" t="s">
        <v>111</v>
      </c>
      <c r="J14" s="51" t="s">
        <v>112</v>
      </c>
      <c r="K14" s="51" t="s">
        <v>113</v>
      </c>
      <c r="L14" s="51" t="s">
        <v>114</v>
      </c>
      <c r="M14" s="51" t="s">
        <v>115</v>
      </c>
    </row>
    <row r="15" customFormat="false" ht="15.75" hidden="false" customHeight="true" outlineLevel="0" collapsed="false">
      <c r="B15" s="52"/>
      <c r="C15" s="20"/>
      <c r="D15" s="22"/>
      <c r="E15" s="22"/>
      <c r="F15" s="33" t="str">
        <f aca="false">IF(D15&gt;0,D15-E15,"")</f>
        <v/>
      </c>
      <c r="G15" s="53"/>
      <c r="H15" s="20"/>
      <c r="I15" s="52"/>
      <c r="J15" s="52"/>
      <c r="K15" s="52"/>
      <c r="L15" s="54"/>
      <c r="M15" s="52"/>
    </row>
    <row r="16" customFormat="false" ht="15.75" hidden="false" customHeight="true" outlineLevel="0" collapsed="false">
      <c r="B16" s="52"/>
      <c r="C16" s="20"/>
      <c r="D16" s="22"/>
      <c r="E16" s="22"/>
      <c r="F16" s="33" t="str">
        <f aca="false">IF(D16&gt;0,D16-E16,"")</f>
        <v/>
      </c>
      <c r="G16" s="53"/>
      <c r="H16" s="20"/>
      <c r="I16" s="52"/>
      <c r="J16" s="52"/>
      <c r="K16" s="52"/>
      <c r="L16" s="54"/>
      <c r="M16" s="52"/>
    </row>
    <row r="17" customFormat="false" ht="15.75" hidden="false" customHeight="true" outlineLevel="0" collapsed="false">
      <c r="B17" s="52"/>
      <c r="C17" s="20"/>
      <c r="D17" s="22"/>
      <c r="E17" s="22"/>
      <c r="F17" s="33" t="str">
        <f aca="false">IF(D17&gt;0,D17-E17,"")</f>
        <v/>
      </c>
      <c r="G17" s="53"/>
      <c r="H17" s="20"/>
      <c r="I17" s="52"/>
      <c r="J17" s="52"/>
      <c r="K17" s="52"/>
      <c r="L17" s="54"/>
      <c r="M17" s="52"/>
    </row>
    <row r="18" customFormat="false" ht="15.75" hidden="false" customHeight="true" outlineLevel="0" collapsed="false">
      <c r="B18" s="52"/>
      <c r="C18" s="20"/>
      <c r="D18" s="22"/>
      <c r="E18" s="22"/>
      <c r="F18" s="33" t="str">
        <f aca="false">IF(D18&gt;0,D18-E18,"")</f>
        <v/>
      </c>
      <c r="G18" s="53"/>
      <c r="H18" s="20"/>
      <c r="I18" s="52"/>
      <c r="J18" s="52"/>
      <c r="K18" s="52"/>
      <c r="L18" s="54"/>
      <c r="M18" s="52"/>
    </row>
    <row r="19" customFormat="false" ht="15.75" hidden="false" customHeight="true" outlineLevel="0" collapsed="false">
      <c r="B19" s="52"/>
      <c r="C19" s="20"/>
      <c r="D19" s="22"/>
      <c r="E19" s="22"/>
      <c r="F19" s="33" t="str">
        <f aca="false">IF(D19&gt;0,D19-E19,"")</f>
        <v/>
      </c>
      <c r="G19" s="53"/>
      <c r="H19" s="20"/>
      <c r="I19" s="52"/>
      <c r="J19" s="52"/>
      <c r="K19" s="52"/>
      <c r="L19" s="54"/>
      <c r="M19" s="52"/>
    </row>
    <row r="20" customFormat="false" ht="15.75" hidden="false" customHeight="true" outlineLevel="0" collapsed="false">
      <c r="B20" s="52"/>
      <c r="C20" s="20"/>
      <c r="D20" s="22"/>
      <c r="E20" s="22"/>
      <c r="F20" s="33" t="str">
        <f aca="false">IF(D20&gt;0,D20-E20,"")</f>
        <v/>
      </c>
      <c r="G20" s="53"/>
      <c r="H20" s="20"/>
      <c r="I20" s="52"/>
      <c r="J20" s="52"/>
      <c r="K20" s="52"/>
      <c r="L20" s="54"/>
      <c r="M20" s="52"/>
    </row>
    <row r="21" customFormat="false" ht="15.75" hidden="false" customHeight="true" outlineLevel="0" collapsed="false">
      <c r="B21" s="52"/>
      <c r="C21" s="20"/>
      <c r="D21" s="22"/>
      <c r="E21" s="22"/>
      <c r="F21" s="33" t="str">
        <f aca="false">IF(D21&gt;0,D21-E21,"")</f>
        <v/>
      </c>
      <c r="G21" s="53"/>
      <c r="H21" s="20"/>
      <c r="I21" s="52"/>
      <c r="J21" s="52"/>
      <c r="K21" s="52"/>
      <c r="L21" s="54"/>
      <c r="M21" s="52"/>
    </row>
    <row r="22" customFormat="false" ht="15.75" hidden="false" customHeight="true" outlineLevel="0" collapsed="false">
      <c r="B22" s="52"/>
      <c r="C22" s="20"/>
      <c r="D22" s="22"/>
      <c r="E22" s="22"/>
      <c r="F22" s="33" t="str">
        <f aca="false">IF(D22&gt;0,D22-E22,"")</f>
        <v/>
      </c>
      <c r="G22" s="53"/>
      <c r="H22" s="20"/>
      <c r="I22" s="52"/>
      <c r="J22" s="52"/>
      <c r="K22" s="52"/>
      <c r="L22" s="54"/>
      <c r="M22" s="52"/>
    </row>
    <row r="23" customFormat="false" ht="15.75" hidden="false" customHeight="true" outlineLevel="0" collapsed="false">
      <c r="B23" s="52"/>
      <c r="C23" s="20"/>
      <c r="D23" s="22"/>
      <c r="E23" s="22"/>
      <c r="F23" s="33" t="str">
        <f aca="false">IF(D23&gt;0,D23-E23,"")</f>
        <v/>
      </c>
      <c r="G23" s="53"/>
      <c r="H23" s="20"/>
      <c r="I23" s="52"/>
      <c r="J23" s="52"/>
      <c r="K23" s="52"/>
      <c r="L23" s="54"/>
      <c r="M23" s="52"/>
    </row>
    <row r="24" customFormat="false" ht="15.75" hidden="false" customHeight="true" outlineLevel="0" collapsed="false">
      <c r="B24" s="52"/>
      <c r="C24" s="20"/>
      <c r="D24" s="22"/>
      <c r="E24" s="22"/>
      <c r="F24" s="33" t="str">
        <f aca="false">IF(D24&gt;0,D24-E24,"")</f>
        <v/>
      </c>
      <c r="G24" s="53"/>
      <c r="H24" s="20"/>
      <c r="I24" s="52"/>
      <c r="J24" s="52"/>
      <c r="K24" s="52"/>
      <c r="L24" s="54"/>
      <c r="M24" s="52"/>
    </row>
    <row r="25" customFormat="false" ht="15.75" hidden="false" customHeight="true" outlineLevel="0" collapsed="false">
      <c r="B25" s="52"/>
      <c r="C25" s="20"/>
      <c r="D25" s="22"/>
      <c r="E25" s="22"/>
      <c r="F25" s="33" t="str">
        <f aca="false">IF(D25&gt;0,D25-E25,"")</f>
        <v/>
      </c>
      <c r="G25" s="53"/>
      <c r="H25" s="20"/>
      <c r="I25" s="52"/>
      <c r="J25" s="52"/>
      <c r="K25" s="52"/>
      <c r="L25" s="54"/>
      <c r="M25" s="52"/>
    </row>
    <row r="26" customFormat="false" ht="15.75" hidden="false" customHeight="true" outlineLevel="0" collapsed="false">
      <c r="B26" s="52"/>
      <c r="C26" s="20"/>
      <c r="D26" s="22"/>
      <c r="E26" s="22"/>
      <c r="F26" s="33" t="str">
        <f aca="false">IF(D26&gt;0,D26-E26,"")</f>
        <v/>
      </c>
      <c r="G26" s="53"/>
      <c r="H26" s="20"/>
      <c r="I26" s="52"/>
      <c r="J26" s="52"/>
      <c r="K26" s="52"/>
      <c r="L26" s="54"/>
      <c r="M26" s="52"/>
    </row>
    <row r="27" customFormat="false" ht="15.75" hidden="false" customHeight="true" outlineLevel="0" collapsed="false">
      <c r="B27" s="52"/>
      <c r="C27" s="20"/>
      <c r="D27" s="22"/>
      <c r="E27" s="22"/>
      <c r="F27" s="33" t="str">
        <f aca="false">IF(D27&gt;0,D27-E27,"")</f>
        <v/>
      </c>
      <c r="G27" s="53"/>
      <c r="H27" s="20"/>
      <c r="I27" s="52"/>
      <c r="J27" s="52"/>
      <c r="K27" s="52"/>
      <c r="L27" s="54"/>
      <c r="M27" s="52"/>
    </row>
    <row r="28" customFormat="false" ht="15.75" hidden="false" customHeight="true" outlineLevel="0" collapsed="false">
      <c r="B28" s="52"/>
      <c r="C28" s="20"/>
      <c r="D28" s="22"/>
      <c r="E28" s="22"/>
      <c r="F28" s="33" t="str">
        <f aca="false">IF(D28&gt;0,D28-E28,"")</f>
        <v/>
      </c>
      <c r="G28" s="53"/>
      <c r="H28" s="20"/>
      <c r="I28" s="52"/>
      <c r="J28" s="52"/>
      <c r="K28" s="52"/>
      <c r="L28" s="54"/>
      <c r="M28" s="52"/>
    </row>
    <row r="29" customFormat="false" ht="15.75" hidden="false" customHeight="true" outlineLevel="0" collapsed="false">
      <c r="B29" s="52"/>
      <c r="C29" s="20"/>
      <c r="D29" s="22"/>
      <c r="E29" s="22"/>
      <c r="F29" s="33" t="str">
        <f aca="false">IF(D29&gt;0,D29-E29,"")</f>
        <v/>
      </c>
      <c r="G29" s="53"/>
      <c r="H29" s="20"/>
      <c r="I29" s="52"/>
      <c r="J29" s="52"/>
      <c r="K29" s="52"/>
      <c r="L29" s="54"/>
      <c r="M29" s="52"/>
    </row>
    <row r="30" customFormat="false" ht="15.75" hidden="false" customHeight="true" outlineLevel="0" collapsed="false">
      <c r="B30" s="52"/>
      <c r="C30" s="20"/>
      <c r="D30" s="22"/>
      <c r="E30" s="22"/>
      <c r="F30" s="33" t="str">
        <f aca="false">IF(D30&gt;0,D30-E30,"")</f>
        <v/>
      </c>
      <c r="G30" s="53"/>
      <c r="H30" s="20"/>
      <c r="I30" s="52"/>
      <c r="J30" s="52"/>
      <c r="K30" s="52"/>
      <c r="L30" s="54"/>
      <c r="M30" s="52"/>
    </row>
    <row r="31" customFormat="false" ht="15.75" hidden="false" customHeight="true" outlineLevel="0" collapsed="false">
      <c r="B31" s="52"/>
      <c r="C31" s="20"/>
      <c r="D31" s="22"/>
      <c r="E31" s="22"/>
      <c r="F31" s="33" t="str">
        <f aca="false">IF(D31&gt;0,D31-E31,"")</f>
        <v/>
      </c>
      <c r="G31" s="53"/>
      <c r="H31" s="20"/>
      <c r="I31" s="52"/>
      <c r="J31" s="52"/>
      <c r="K31" s="52"/>
      <c r="L31" s="54"/>
      <c r="M31" s="52"/>
    </row>
    <row r="32" customFormat="false" ht="15.75" hidden="false" customHeight="true" outlineLevel="0" collapsed="false">
      <c r="B32" s="52"/>
      <c r="C32" s="20"/>
      <c r="D32" s="22"/>
      <c r="E32" s="22"/>
      <c r="F32" s="33" t="str">
        <f aca="false">IF(D32&gt;0,D32-E32,"")</f>
        <v/>
      </c>
      <c r="G32" s="53"/>
      <c r="H32" s="20"/>
      <c r="I32" s="52"/>
      <c r="J32" s="52"/>
      <c r="K32" s="52"/>
      <c r="L32" s="54"/>
      <c r="M32" s="52"/>
    </row>
    <row r="33" customFormat="false" ht="15.75" hidden="false" customHeight="true" outlineLevel="0" collapsed="false">
      <c r="B33" s="52"/>
      <c r="C33" s="20"/>
      <c r="D33" s="22"/>
      <c r="E33" s="22"/>
      <c r="F33" s="33" t="str">
        <f aca="false">IF(D33&gt;0,D33-E33,"")</f>
        <v/>
      </c>
      <c r="G33" s="53"/>
      <c r="H33" s="20"/>
      <c r="I33" s="52"/>
      <c r="J33" s="52"/>
      <c r="K33" s="52"/>
      <c r="L33" s="54"/>
      <c r="M33" s="52"/>
    </row>
    <row r="34" customFormat="false" ht="15.75" hidden="false" customHeight="true" outlineLevel="0" collapsed="false">
      <c r="B34" s="52"/>
      <c r="C34" s="20"/>
      <c r="D34" s="22"/>
      <c r="E34" s="22"/>
      <c r="F34" s="33" t="str">
        <f aca="false">IF(D34&gt;0,D34-E34,"")</f>
        <v/>
      </c>
      <c r="G34" s="53"/>
      <c r="H34" s="20"/>
      <c r="I34" s="52"/>
      <c r="J34" s="52"/>
      <c r="K34" s="52"/>
      <c r="L34" s="54"/>
      <c r="M34" s="52"/>
    </row>
    <row r="35" customFormat="false" ht="15.75" hidden="false" customHeight="true" outlineLevel="0" collapsed="false">
      <c r="B35" s="52"/>
      <c r="C35" s="20"/>
      <c r="D35" s="22"/>
      <c r="E35" s="22"/>
      <c r="F35" s="33" t="str">
        <f aca="false">IF(D35&gt;0,D35-E35,"")</f>
        <v/>
      </c>
      <c r="G35" s="53"/>
      <c r="H35" s="20"/>
      <c r="I35" s="52"/>
      <c r="J35" s="52"/>
      <c r="K35" s="52"/>
      <c r="L35" s="54"/>
      <c r="M35" s="52"/>
    </row>
    <row r="36" customFormat="false" ht="15.75" hidden="false" customHeight="true" outlineLevel="0" collapsed="false">
      <c r="B36" s="52"/>
      <c r="C36" s="20"/>
      <c r="D36" s="22"/>
      <c r="E36" s="22"/>
      <c r="F36" s="33" t="str">
        <f aca="false">IF(D36&gt;0,D36-E36,"")</f>
        <v/>
      </c>
      <c r="G36" s="53"/>
      <c r="H36" s="20"/>
      <c r="I36" s="52"/>
      <c r="J36" s="52"/>
      <c r="K36" s="52"/>
      <c r="L36" s="54"/>
      <c r="M36" s="52"/>
    </row>
    <row r="37" customFormat="false" ht="15.75" hidden="false" customHeight="true" outlineLevel="0" collapsed="false">
      <c r="B37" s="52"/>
      <c r="C37" s="20"/>
      <c r="D37" s="22"/>
      <c r="E37" s="22"/>
      <c r="F37" s="33" t="str">
        <f aca="false">IF(D37&gt;0,D37-E37,"")</f>
        <v/>
      </c>
      <c r="G37" s="53"/>
      <c r="H37" s="20"/>
      <c r="I37" s="52"/>
      <c r="J37" s="52"/>
      <c r="K37" s="52"/>
      <c r="L37" s="54"/>
      <c r="M37" s="52"/>
    </row>
    <row r="38" customFormat="false" ht="15.75" hidden="false" customHeight="true" outlineLevel="0" collapsed="false">
      <c r="B38" s="52"/>
      <c r="C38" s="20"/>
      <c r="D38" s="22"/>
      <c r="E38" s="22"/>
      <c r="F38" s="33" t="str">
        <f aca="false">IF(D38&gt;0,D38-E38,"")</f>
        <v/>
      </c>
      <c r="G38" s="53"/>
      <c r="H38" s="20"/>
      <c r="I38" s="52"/>
      <c r="J38" s="52"/>
      <c r="K38" s="52"/>
      <c r="L38" s="54"/>
      <c r="M38" s="52"/>
    </row>
    <row r="39" customFormat="false" ht="15.75" hidden="false" customHeight="true" outlineLevel="0" collapsed="false">
      <c r="B39" s="52"/>
      <c r="C39" s="20"/>
      <c r="D39" s="22"/>
      <c r="E39" s="22"/>
      <c r="F39" s="33" t="str">
        <f aca="false">IF(D39&gt;0,D39-E39,"")</f>
        <v/>
      </c>
      <c r="G39" s="53"/>
      <c r="H39" s="20"/>
      <c r="I39" s="52"/>
      <c r="J39" s="52"/>
      <c r="K39" s="52"/>
      <c r="L39" s="54"/>
      <c r="M39" s="52"/>
    </row>
    <row r="40" customFormat="false" ht="15.75" hidden="false" customHeight="true" outlineLevel="0" collapsed="false">
      <c r="B40" s="52"/>
      <c r="C40" s="20"/>
      <c r="D40" s="22"/>
      <c r="E40" s="22"/>
      <c r="F40" s="33" t="str">
        <f aca="false">IF(D40&gt;0,D40-E40,"")</f>
        <v/>
      </c>
      <c r="G40" s="53"/>
      <c r="H40" s="20"/>
      <c r="I40" s="52"/>
      <c r="J40" s="52"/>
      <c r="K40" s="52"/>
      <c r="L40" s="54"/>
      <c r="M40" s="52"/>
    </row>
    <row r="41" customFormat="false" ht="15.75" hidden="false" customHeight="true" outlineLevel="0" collapsed="false">
      <c r="B41" s="52"/>
      <c r="C41" s="20"/>
      <c r="D41" s="22"/>
      <c r="E41" s="22"/>
      <c r="F41" s="33" t="str">
        <f aca="false">IF(D41&gt;0,D41-E41,"")</f>
        <v/>
      </c>
      <c r="G41" s="53"/>
      <c r="H41" s="20"/>
      <c r="I41" s="52"/>
      <c r="J41" s="52"/>
      <c r="K41" s="52"/>
      <c r="L41" s="54"/>
      <c r="M41" s="52"/>
    </row>
    <row r="42" customFormat="false" ht="15.75" hidden="false" customHeight="true" outlineLevel="0" collapsed="false">
      <c r="B42" s="52"/>
      <c r="C42" s="20"/>
      <c r="D42" s="22"/>
      <c r="E42" s="22"/>
      <c r="F42" s="33" t="str">
        <f aca="false">IF(D42&gt;0,D42-E42,"")</f>
        <v/>
      </c>
      <c r="G42" s="53"/>
      <c r="H42" s="20"/>
      <c r="I42" s="52"/>
      <c r="J42" s="52"/>
      <c r="K42" s="52"/>
      <c r="L42" s="54"/>
      <c r="M42" s="52"/>
    </row>
    <row r="43" customFormat="false" ht="15.75" hidden="false" customHeight="true" outlineLevel="0" collapsed="false">
      <c r="B43" s="52"/>
      <c r="C43" s="20"/>
      <c r="D43" s="22"/>
      <c r="E43" s="22"/>
      <c r="F43" s="33" t="str">
        <f aca="false">IF(D43&gt;0,D43-E43,"")</f>
        <v/>
      </c>
      <c r="G43" s="53"/>
      <c r="H43" s="20"/>
      <c r="I43" s="52"/>
      <c r="J43" s="52"/>
      <c r="K43" s="52"/>
      <c r="L43" s="54"/>
      <c r="M43" s="52"/>
    </row>
    <row r="44" customFormat="false" ht="15.75" hidden="false" customHeight="true" outlineLevel="0" collapsed="false">
      <c r="B44" s="52"/>
      <c r="C44" s="20"/>
      <c r="D44" s="22"/>
      <c r="E44" s="22"/>
      <c r="F44" s="33" t="str">
        <f aca="false">IF(D44&gt;0,D44-E44,"")</f>
        <v/>
      </c>
      <c r="G44" s="53"/>
      <c r="H44" s="20"/>
      <c r="I44" s="52"/>
      <c r="J44" s="52"/>
      <c r="K44" s="52"/>
      <c r="L44" s="54"/>
      <c r="M44" s="52"/>
    </row>
    <row r="45" customFormat="false" ht="15.75" hidden="false" customHeight="true" outlineLevel="0" collapsed="false">
      <c r="B45" s="52"/>
      <c r="C45" s="20"/>
      <c r="D45" s="22"/>
      <c r="E45" s="22"/>
      <c r="F45" s="33" t="str">
        <f aca="false">IF(D45&gt;0,D45-E45,"")</f>
        <v/>
      </c>
      <c r="G45" s="53"/>
      <c r="H45" s="20"/>
      <c r="I45" s="52"/>
      <c r="J45" s="52"/>
      <c r="K45" s="52"/>
      <c r="L45" s="54"/>
      <c r="M45" s="52"/>
    </row>
    <row r="46" customFormat="false" ht="15.75" hidden="false" customHeight="true" outlineLevel="0" collapsed="false">
      <c r="B46" s="52"/>
      <c r="C46" s="20"/>
      <c r="D46" s="22"/>
      <c r="E46" s="22"/>
      <c r="F46" s="33" t="str">
        <f aca="false">IF(D46&gt;0,D46-E46,"")</f>
        <v/>
      </c>
      <c r="G46" s="53"/>
      <c r="H46" s="20"/>
      <c r="I46" s="52"/>
      <c r="J46" s="52"/>
      <c r="K46" s="52"/>
      <c r="L46" s="54"/>
      <c r="M46" s="52"/>
    </row>
    <row r="47" customFormat="false" ht="15.75" hidden="false" customHeight="true" outlineLevel="0" collapsed="false">
      <c r="B47" s="52"/>
      <c r="C47" s="20"/>
      <c r="D47" s="22"/>
      <c r="E47" s="22"/>
      <c r="F47" s="33" t="str">
        <f aca="false">IF(D47&gt;0,D47-E47,"")</f>
        <v/>
      </c>
      <c r="G47" s="53"/>
      <c r="H47" s="20"/>
      <c r="I47" s="52"/>
      <c r="J47" s="52"/>
      <c r="K47" s="52"/>
      <c r="L47" s="54"/>
      <c r="M47" s="52"/>
    </row>
    <row r="48" customFormat="false" ht="15.75" hidden="false" customHeight="true" outlineLevel="0" collapsed="false">
      <c r="B48" s="52"/>
      <c r="C48" s="20"/>
      <c r="D48" s="22"/>
      <c r="E48" s="22"/>
      <c r="F48" s="33" t="str">
        <f aca="false">IF(D48&gt;0,D48-E48,"")</f>
        <v/>
      </c>
      <c r="G48" s="53"/>
      <c r="H48" s="20"/>
      <c r="I48" s="52"/>
      <c r="J48" s="52"/>
      <c r="K48" s="52"/>
      <c r="L48" s="54"/>
      <c r="M48" s="52"/>
    </row>
    <row r="49" customFormat="false" ht="15.75" hidden="false" customHeight="true" outlineLevel="0" collapsed="false">
      <c r="B49" s="52"/>
      <c r="C49" s="20"/>
      <c r="D49" s="22"/>
      <c r="E49" s="22"/>
      <c r="F49" s="33" t="str">
        <f aca="false">IF(D49&gt;0,D49-E49,"")</f>
        <v/>
      </c>
      <c r="G49" s="53"/>
      <c r="H49" s="20"/>
      <c r="I49" s="52"/>
      <c r="J49" s="52"/>
      <c r="K49" s="52"/>
      <c r="L49" s="54"/>
      <c r="M49" s="52"/>
    </row>
    <row r="50" customFormat="false" ht="15.75" hidden="false" customHeight="true" outlineLevel="0" collapsed="false">
      <c r="B50" s="52"/>
      <c r="C50" s="20"/>
      <c r="D50" s="22"/>
      <c r="E50" s="22"/>
      <c r="F50" s="33" t="str">
        <f aca="false">IF(D50&gt;0,D50-E50,"")</f>
        <v/>
      </c>
      <c r="G50" s="53"/>
      <c r="H50" s="20"/>
      <c r="I50" s="52"/>
      <c r="J50" s="52"/>
      <c r="K50" s="52"/>
      <c r="L50" s="54"/>
      <c r="M50" s="52"/>
    </row>
    <row r="51" customFormat="false" ht="15.75" hidden="false" customHeight="true" outlineLevel="0" collapsed="false">
      <c r="B51" s="52"/>
      <c r="C51" s="20"/>
      <c r="D51" s="22"/>
      <c r="E51" s="22"/>
      <c r="F51" s="33" t="str">
        <f aca="false">IF(D51&gt;0,D51-E51,"")</f>
        <v/>
      </c>
      <c r="G51" s="53"/>
      <c r="H51" s="20"/>
      <c r="I51" s="52"/>
      <c r="J51" s="52"/>
      <c r="K51" s="52"/>
      <c r="L51" s="54"/>
      <c r="M51" s="52"/>
    </row>
    <row r="52" customFormat="false" ht="15.75" hidden="false" customHeight="true" outlineLevel="0" collapsed="false">
      <c r="B52" s="52"/>
      <c r="C52" s="20"/>
      <c r="D52" s="22"/>
      <c r="E52" s="22"/>
      <c r="F52" s="33" t="str">
        <f aca="false">IF(D52&gt;0,D52-E52,"")</f>
        <v/>
      </c>
      <c r="G52" s="53"/>
      <c r="H52" s="20"/>
      <c r="I52" s="52"/>
      <c r="J52" s="52"/>
      <c r="K52" s="52"/>
      <c r="L52" s="54"/>
      <c r="M52" s="52"/>
    </row>
    <row r="53" customFormat="false" ht="15.75" hidden="false" customHeight="true" outlineLevel="0" collapsed="false">
      <c r="B53" s="52"/>
      <c r="C53" s="20"/>
      <c r="D53" s="22"/>
      <c r="E53" s="22"/>
      <c r="F53" s="33" t="str">
        <f aca="false">IF(D53&gt;0,D53-E53,"")</f>
        <v/>
      </c>
      <c r="G53" s="53"/>
      <c r="H53" s="20"/>
      <c r="I53" s="52"/>
      <c r="J53" s="52"/>
      <c r="K53" s="52"/>
      <c r="L53" s="54"/>
      <c r="M53" s="52"/>
    </row>
    <row r="54" customFormat="false" ht="15.75" hidden="false" customHeight="true" outlineLevel="0" collapsed="false">
      <c r="B54" s="52"/>
      <c r="C54" s="20"/>
      <c r="D54" s="22"/>
      <c r="E54" s="22"/>
      <c r="F54" s="33" t="str">
        <f aca="false">IF(D54&gt;0,D54-E54,"")</f>
        <v/>
      </c>
      <c r="G54" s="53"/>
      <c r="H54" s="20"/>
      <c r="I54" s="52"/>
      <c r="J54" s="52"/>
      <c r="K54" s="52"/>
      <c r="L54" s="54"/>
      <c r="M54" s="52"/>
    </row>
    <row r="55" customFormat="false" ht="15.75" hidden="false" customHeight="true" outlineLevel="0" collapsed="false">
      <c r="B55" s="52"/>
      <c r="C55" s="20"/>
      <c r="D55" s="22"/>
      <c r="E55" s="22"/>
      <c r="F55" s="33" t="str">
        <f aca="false">IF(D55&gt;0,D55-E55,"")</f>
        <v/>
      </c>
      <c r="G55" s="53"/>
      <c r="H55" s="20"/>
      <c r="I55" s="52"/>
      <c r="J55" s="52"/>
      <c r="K55" s="52"/>
      <c r="L55" s="54"/>
      <c r="M55" s="52"/>
    </row>
    <row r="56" customFormat="false" ht="15.75" hidden="false" customHeight="true" outlineLevel="0" collapsed="false">
      <c r="B56" s="52"/>
      <c r="C56" s="20"/>
      <c r="D56" s="22"/>
      <c r="E56" s="22"/>
      <c r="F56" s="33" t="str">
        <f aca="false">IF(D56&gt;0,D56-E56,"")</f>
        <v/>
      </c>
      <c r="G56" s="53"/>
      <c r="H56" s="20"/>
      <c r="I56" s="52"/>
      <c r="J56" s="52"/>
      <c r="K56" s="52"/>
      <c r="L56" s="54"/>
      <c r="M56" s="52"/>
    </row>
    <row r="57" customFormat="false" ht="15.75" hidden="false" customHeight="true" outlineLevel="0" collapsed="false">
      <c r="B57" s="52"/>
      <c r="C57" s="20"/>
      <c r="D57" s="22"/>
      <c r="E57" s="22"/>
      <c r="F57" s="33" t="str">
        <f aca="false">IF(D57&gt;0,D57-E57,"")</f>
        <v/>
      </c>
      <c r="G57" s="53"/>
      <c r="H57" s="20"/>
      <c r="I57" s="52"/>
      <c r="J57" s="52"/>
      <c r="K57" s="52"/>
      <c r="L57" s="54"/>
      <c r="M57" s="52"/>
    </row>
    <row r="58" customFormat="false" ht="15.75" hidden="false" customHeight="true" outlineLevel="0" collapsed="false">
      <c r="B58" s="52"/>
      <c r="C58" s="20"/>
      <c r="D58" s="22"/>
      <c r="E58" s="22"/>
      <c r="F58" s="33" t="str">
        <f aca="false">IF(D58&gt;0,D58-E58,"")</f>
        <v/>
      </c>
      <c r="G58" s="53"/>
      <c r="H58" s="20"/>
      <c r="I58" s="52"/>
      <c r="J58" s="52"/>
      <c r="K58" s="52"/>
      <c r="L58" s="54"/>
      <c r="M58" s="52"/>
    </row>
    <row r="59" customFormat="false" ht="15.75" hidden="false" customHeight="true" outlineLevel="0" collapsed="false">
      <c r="B59" s="52"/>
      <c r="C59" s="20"/>
      <c r="D59" s="22"/>
      <c r="E59" s="22"/>
      <c r="F59" s="33" t="str">
        <f aca="false">IF(D59&gt;0,D59-E59,"")</f>
        <v/>
      </c>
      <c r="G59" s="53"/>
      <c r="H59" s="20"/>
      <c r="I59" s="52"/>
      <c r="J59" s="52"/>
      <c r="K59" s="52"/>
      <c r="L59" s="54"/>
      <c r="M59" s="52"/>
    </row>
    <row r="60" customFormat="false" ht="15.75" hidden="false" customHeight="true" outlineLevel="0" collapsed="false">
      <c r="B60" s="52"/>
      <c r="C60" s="20"/>
      <c r="D60" s="22"/>
      <c r="E60" s="22"/>
      <c r="F60" s="33" t="str">
        <f aca="false">IF(D60&gt;0,D60-E60,"")</f>
        <v/>
      </c>
      <c r="G60" s="53"/>
      <c r="H60" s="20"/>
      <c r="I60" s="52"/>
      <c r="J60" s="52"/>
      <c r="K60" s="52"/>
      <c r="L60" s="54"/>
      <c r="M60" s="52"/>
    </row>
    <row r="61" customFormat="false" ht="15.75" hidden="false" customHeight="true" outlineLevel="0" collapsed="false">
      <c r="B61" s="52"/>
      <c r="C61" s="20"/>
      <c r="D61" s="22"/>
      <c r="E61" s="22"/>
      <c r="F61" s="33" t="str">
        <f aca="false">IF(D61&gt;0,D61-E61,"")</f>
        <v/>
      </c>
      <c r="G61" s="53"/>
      <c r="H61" s="20"/>
      <c r="I61" s="52"/>
      <c r="J61" s="52"/>
      <c r="K61" s="52"/>
      <c r="L61" s="54"/>
      <c r="M61" s="52"/>
    </row>
    <row r="62" customFormat="false" ht="15.75" hidden="false" customHeight="true" outlineLevel="0" collapsed="false">
      <c r="B62" s="52"/>
      <c r="C62" s="20"/>
      <c r="D62" s="22"/>
      <c r="E62" s="22"/>
      <c r="F62" s="33" t="str">
        <f aca="false">IF(D62&gt;0,D62-E62,"")</f>
        <v/>
      </c>
      <c r="G62" s="53"/>
      <c r="H62" s="20"/>
      <c r="I62" s="52"/>
      <c r="J62" s="52"/>
      <c r="K62" s="52"/>
      <c r="L62" s="54"/>
      <c r="M62" s="52"/>
    </row>
    <row r="63" customFormat="false" ht="15.75" hidden="false" customHeight="true" outlineLevel="0" collapsed="false">
      <c r="B63" s="52"/>
      <c r="C63" s="20"/>
      <c r="D63" s="22"/>
      <c r="E63" s="22"/>
      <c r="F63" s="33" t="str">
        <f aca="false">IF(D63&gt;0,D63-E63,"")</f>
        <v/>
      </c>
      <c r="G63" s="53"/>
      <c r="H63" s="20"/>
      <c r="I63" s="52"/>
      <c r="J63" s="52"/>
      <c r="K63" s="52"/>
      <c r="L63" s="54"/>
      <c r="M63" s="52"/>
    </row>
    <row r="64" customFormat="false" ht="15.75" hidden="false" customHeight="true" outlineLevel="0" collapsed="false">
      <c r="B64" s="52"/>
      <c r="C64" s="20"/>
      <c r="D64" s="22"/>
      <c r="E64" s="22"/>
      <c r="F64" s="33" t="str">
        <f aca="false">IF(D64&gt;0,D64-E64,"")</f>
        <v/>
      </c>
      <c r="G64" s="53"/>
      <c r="H64" s="20"/>
      <c r="I64" s="52"/>
      <c r="J64" s="52"/>
      <c r="K64" s="52"/>
      <c r="L64" s="54"/>
      <c r="M64" s="52"/>
    </row>
    <row r="65" customFormat="false" ht="15" hidden="false" customHeight="true" outlineLevel="0" collapsed="false">
      <c r="B65" s="55" t="s">
        <v>116</v>
      </c>
      <c r="C65" s="55"/>
      <c r="D65" s="41" t="n">
        <f aca="false">SUMIF(D15:D64,"&lt;&gt;",D15:D64)</f>
        <v>0</v>
      </c>
      <c r="E65" s="41" t="n">
        <f aca="false">SUM(E15:E64)</f>
        <v>0</v>
      </c>
      <c r="F65" s="41" t="n">
        <f aca="false">SUM(F15:F64)</f>
        <v>0</v>
      </c>
    </row>
    <row r="66" customFormat="false" ht="6" hidden="false" customHeight="true" outlineLevel="0" collapsed="false"/>
    <row r="67" customFormat="false" ht="18" hidden="false" customHeight="true" outlineLevel="0" collapsed="false">
      <c r="A67" s="56" t="s">
        <v>117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</row>
    <row r="68" customFormat="false" ht="27.75" hidden="false" customHeight="true" outlineLevel="0" collapsed="false">
      <c r="B68" s="57" t="s">
        <v>118</v>
      </c>
      <c r="C68" s="57" t="s">
        <v>119</v>
      </c>
      <c r="D68" s="57" t="s">
        <v>120</v>
      </c>
      <c r="E68" s="57" t="s">
        <v>95</v>
      </c>
      <c r="F68" s="57" t="s">
        <v>96</v>
      </c>
      <c r="G68" s="57" t="s">
        <v>121</v>
      </c>
      <c r="H68" s="57" t="s">
        <v>122</v>
      </c>
      <c r="I68" s="57" t="s">
        <v>123</v>
      </c>
      <c r="J68" s="57" t="s">
        <v>124</v>
      </c>
      <c r="K68" s="57" t="s">
        <v>69</v>
      </c>
      <c r="L68" s="57" t="s">
        <v>98</v>
      </c>
      <c r="M68" s="57" t="s">
        <v>103</v>
      </c>
    </row>
    <row r="69" customFormat="false" ht="15.75" hidden="false" customHeight="true" outlineLevel="0" collapsed="false">
      <c r="B69" s="52"/>
      <c r="C69" s="20"/>
      <c r="D69" s="22"/>
      <c r="E69" s="22"/>
      <c r="F69" s="33" t="str">
        <f aca="false">IF(D69&gt;0,D69-E69,"")</f>
        <v/>
      </c>
      <c r="G69" s="53"/>
      <c r="H69" s="53"/>
      <c r="I69" s="58" t="str">
        <f aca="false">IF(G69&gt;0,MAX(0,G69-H69),"")</f>
        <v/>
      </c>
      <c r="J69" s="33" t="str">
        <f aca="false">IF(H69&gt;0,H69*D69,"")</f>
        <v/>
      </c>
      <c r="K69" s="33" t="str">
        <f aca="false">IF(H69&gt;0,H69*(D69-E69),"")</f>
        <v/>
      </c>
      <c r="L69" s="20"/>
      <c r="M69" s="52"/>
    </row>
    <row r="70" customFormat="false" ht="15.75" hidden="false" customHeight="true" outlineLevel="0" collapsed="false">
      <c r="B70" s="52"/>
      <c r="C70" s="20"/>
      <c r="D70" s="22"/>
      <c r="E70" s="22"/>
      <c r="F70" s="33" t="str">
        <f aca="false">IF(D70&gt;0,D70-E70,"")</f>
        <v/>
      </c>
      <c r="G70" s="53"/>
      <c r="H70" s="53"/>
      <c r="I70" s="58" t="str">
        <f aca="false">IF(G70&gt;0,MAX(0,G70-H70),"")</f>
        <v/>
      </c>
      <c r="J70" s="33" t="str">
        <f aca="false">IF(H70&gt;0,H70*D70,"")</f>
        <v/>
      </c>
      <c r="K70" s="33" t="str">
        <f aca="false">IF(H70&gt;0,H70*(D70-E70),"")</f>
        <v/>
      </c>
      <c r="L70" s="20"/>
      <c r="M70" s="52"/>
    </row>
    <row r="71" customFormat="false" ht="15.75" hidden="false" customHeight="true" outlineLevel="0" collapsed="false">
      <c r="B71" s="52"/>
      <c r="C71" s="20"/>
      <c r="D71" s="22"/>
      <c r="E71" s="22"/>
      <c r="F71" s="33" t="str">
        <f aca="false">IF(D71&gt;0,D71-E71,"")</f>
        <v/>
      </c>
      <c r="G71" s="53"/>
      <c r="H71" s="53"/>
      <c r="I71" s="58" t="str">
        <f aca="false">IF(G71&gt;0,MAX(0,G71-H71),"")</f>
        <v/>
      </c>
      <c r="J71" s="33" t="str">
        <f aca="false">IF(H71&gt;0,H71*D71,"")</f>
        <v/>
      </c>
      <c r="K71" s="33" t="str">
        <f aca="false">IF(H71&gt;0,H71*(D71-E71),"")</f>
        <v/>
      </c>
      <c r="L71" s="20"/>
      <c r="M71" s="52"/>
    </row>
    <row r="72" customFormat="false" ht="15.75" hidden="false" customHeight="true" outlineLevel="0" collapsed="false">
      <c r="B72" s="52"/>
      <c r="C72" s="20"/>
      <c r="D72" s="22"/>
      <c r="E72" s="22"/>
      <c r="F72" s="33" t="str">
        <f aca="false">IF(D72&gt;0,D72-E72,"")</f>
        <v/>
      </c>
      <c r="G72" s="53"/>
      <c r="H72" s="53"/>
      <c r="I72" s="58" t="str">
        <f aca="false">IF(G72&gt;0,MAX(0,G72-H72),"")</f>
        <v/>
      </c>
      <c r="J72" s="33" t="str">
        <f aca="false">IF(H72&gt;0,H72*D72,"")</f>
        <v/>
      </c>
      <c r="K72" s="33" t="str">
        <f aca="false">IF(H72&gt;0,H72*(D72-E72),"")</f>
        <v/>
      </c>
      <c r="L72" s="20"/>
      <c r="M72" s="52"/>
    </row>
    <row r="73" customFormat="false" ht="15.75" hidden="false" customHeight="true" outlineLevel="0" collapsed="false">
      <c r="B73" s="52"/>
      <c r="C73" s="20"/>
      <c r="D73" s="22"/>
      <c r="E73" s="22"/>
      <c r="F73" s="33" t="str">
        <f aca="false">IF(D73&gt;0,D73-E73,"")</f>
        <v/>
      </c>
      <c r="G73" s="53"/>
      <c r="H73" s="53"/>
      <c r="I73" s="58" t="str">
        <f aca="false">IF(G73&gt;0,MAX(0,G73-H73),"")</f>
        <v/>
      </c>
      <c r="J73" s="33" t="str">
        <f aca="false">IF(H73&gt;0,H73*D73,"")</f>
        <v/>
      </c>
      <c r="K73" s="33" t="str">
        <f aca="false">IF(H73&gt;0,H73*(D73-E73),"")</f>
        <v/>
      </c>
      <c r="L73" s="20"/>
      <c r="M73" s="52"/>
    </row>
    <row r="74" customFormat="false" ht="15.75" hidden="false" customHeight="true" outlineLevel="0" collapsed="false">
      <c r="B74" s="52"/>
      <c r="C74" s="20"/>
      <c r="D74" s="22"/>
      <c r="E74" s="22"/>
      <c r="F74" s="33" t="str">
        <f aca="false">IF(D74&gt;0,D74-E74,"")</f>
        <v/>
      </c>
      <c r="G74" s="53"/>
      <c r="H74" s="53"/>
      <c r="I74" s="58" t="str">
        <f aca="false">IF(G74&gt;0,MAX(0,G74-H74),"")</f>
        <v/>
      </c>
      <c r="J74" s="33" t="str">
        <f aca="false">IF(H74&gt;0,H74*D74,"")</f>
        <v/>
      </c>
      <c r="K74" s="33" t="str">
        <f aca="false">IF(H74&gt;0,H74*(D74-E74),"")</f>
        <v/>
      </c>
      <c r="L74" s="20"/>
      <c r="M74" s="52"/>
    </row>
    <row r="75" customFormat="false" ht="15.75" hidden="false" customHeight="true" outlineLevel="0" collapsed="false">
      <c r="B75" s="52"/>
      <c r="C75" s="20"/>
      <c r="D75" s="22"/>
      <c r="E75" s="22"/>
      <c r="F75" s="33" t="str">
        <f aca="false">IF(D75&gt;0,D75-E75,"")</f>
        <v/>
      </c>
      <c r="G75" s="53"/>
      <c r="H75" s="53"/>
      <c r="I75" s="58" t="str">
        <f aca="false">IF(G75&gt;0,MAX(0,G75-H75),"")</f>
        <v/>
      </c>
      <c r="J75" s="33" t="str">
        <f aca="false">IF(H75&gt;0,H75*D75,"")</f>
        <v/>
      </c>
      <c r="K75" s="33" t="str">
        <f aca="false">IF(H75&gt;0,H75*(D75-E75),"")</f>
        <v/>
      </c>
      <c r="L75" s="20"/>
      <c r="M75" s="52"/>
    </row>
    <row r="76" customFormat="false" ht="15.75" hidden="false" customHeight="true" outlineLevel="0" collapsed="false">
      <c r="B76" s="52"/>
      <c r="C76" s="20"/>
      <c r="D76" s="22"/>
      <c r="E76" s="22"/>
      <c r="F76" s="33" t="str">
        <f aca="false">IF(D76&gt;0,D76-E76,"")</f>
        <v/>
      </c>
      <c r="G76" s="53"/>
      <c r="H76" s="53"/>
      <c r="I76" s="58" t="str">
        <f aca="false">IF(G76&gt;0,MAX(0,G76-H76),"")</f>
        <v/>
      </c>
      <c r="J76" s="33" t="str">
        <f aca="false">IF(H76&gt;0,H76*D76,"")</f>
        <v/>
      </c>
      <c r="K76" s="33" t="str">
        <f aca="false">IF(H76&gt;0,H76*(D76-E76),"")</f>
        <v/>
      </c>
      <c r="L76" s="20"/>
      <c r="M76" s="52"/>
    </row>
    <row r="77" customFormat="false" ht="15.75" hidden="false" customHeight="true" outlineLevel="0" collapsed="false">
      <c r="B77" s="52"/>
      <c r="C77" s="20"/>
      <c r="D77" s="22"/>
      <c r="E77" s="22"/>
      <c r="F77" s="33" t="str">
        <f aca="false">IF(D77&gt;0,D77-E77,"")</f>
        <v/>
      </c>
      <c r="G77" s="53"/>
      <c r="H77" s="53"/>
      <c r="I77" s="58" t="str">
        <f aca="false">IF(G77&gt;0,MAX(0,G77-H77),"")</f>
        <v/>
      </c>
      <c r="J77" s="33" t="str">
        <f aca="false">IF(H77&gt;0,H77*D77,"")</f>
        <v/>
      </c>
      <c r="K77" s="33" t="str">
        <f aca="false">IF(H77&gt;0,H77*(D77-E77),"")</f>
        <v/>
      </c>
      <c r="L77" s="20"/>
      <c r="M77" s="52"/>
    </row>
    <row r="78" customFormat="false" ht="15.75" hidden="false" customHeight="true" outlineLevel="0" collapsed="false">
      <c r="B78" s="52"/>
      <c r="C78" s="20"/>
      <c r="D78" s="22"/>
      <c r="E78" s="22"/>
      <c r="F78" s="33" t="str">
        <f aca="false">IF(D78&gt;0,D78-E78,"")</f>
        <v/>
      </c>
      <c r="G78" s="53"/>
      <c r="H78" s="53"/>
      <c r="I78" s="58" t="str">
        <f aca="false">IF(G78&gt;0,MAX(0,G78-H78),"")</f>
        <v/>
      </c>
      <c r="J78" s="33" t="str">
        <f aca="false">IF(H78&gt;0,H78*D78,"")</f>
        <v/>
      </c>
      <c r="K78" s="33" t="str">
        <f aca="false">IF(H78&gt;0,H78*(D78-E78),"")</f>
        <v/>
      </c>
      <c r="L78" s="20"/>
      <c r="M78" s="52"/>
    </row>
    <row r="79" customFormat="false" ht="15.75" hidden="false" customHeight="true" outlineLevel="0" collapsed="false">
      <c r="B79" s="52"/>
      <c r="C79" s="20"/>
      <c r="D79" s="22"/>
      <c r="E79" s="22"/>
      <c r="F79" s="33" t="str">
        <f aca="false">IF(D79&gt;0,D79-E79,"")</f>
        <v/>
      </c>
      <c r="G79" s="53"/>
      <c r="H79" s="53"/>
      <c r="I79" s="58" t="str">
        <f aca="false">IF(G79&gt;0,MAX(0,G79-H79),"")</f>
        <v/>
      </c>
      <c r="J79" s="33" t="str">
        <f aca="false">IF(H79&gt;0,H79*D79,"")</f>
        <v/>
      </c>
      <c r="K79" s="33" t="str">
        <f aca="false">IF(H79&gt;0,H79*(D79-E79),"")</f>
        <v/>
      </c>
      <c r="L79" s="20"/>
      <c r="M79" s="52"/>
    </row>
    <row r="80" customFormat="false" ht="15.75" hidden="false" customHeight="true" outlineLevel="0" collapsed="false">
      <c r="B80" s="52"/>
      <c r="C80" s="20"/>
      <c r="D80" s="22"/>
      <c r="E80" s="22"/>
      <c r="F80" s="33" t="str">
        <f aca="false">IF(D80&gt;0,D80-E80,"")</f>
        <v/>
      </c>
      <c r="G80" s="53"/>
      <c r="H80" s="53"/>
      <c r="I80" s="58" t="str">
        <f aca="false">IF(G80&gt;0,MAX(0,G80-H80),"")</f>
        <v/>
      </c>
      <c r="J80" s="33" t="str">
        <f aca="false">IF(H80&gt;0,H80*D80,"")</f>
        <v/>
      </c>
      <c r="K80" s="33" t="str">
        <f aca="false">IF(H80&gt;0,H80*(D80-E80),"")</f>
        <v/>
      </c>
      <c r="L80" s="20"/>
      <c r="M80" s="52"/>
    </row>
    <row r="81" customFormat="false" ht="15.75" hidden="false" customHeight="true" outlineLevel="0" collapsed="false">
      <c r="B81" s="52"/>
      <c r="C81" s="20"/>
      <c r="D81" s="22"/>
      <c r="E81" s="22"/>
      <c r="F81" s="33" t="str">
        <f aca="false">IF(D81&gt;0,D81-E81,"")</f>
        <v/>
      </c>
      <c r="G81" s="53"/>
      <c r="H81" s="53"/>
      <c r="I81" s="58" t="str">
        <f aca="false">IF(G81&gt;0,MAX(0,G81-H81),"")</f>
        <v/>
      </c>
      <c r="J81" s="33" t="str">
        <f aca="false">IF(H81&gt;0,H81*D81,"")</f>
        <v/>
      </c>
      <c r="K81" s="33" t="str">
        <f aca="false">IF(H81&gt;0,H81*(D81-E81),"")</f>
        <v/>
      </c>
      <c r="L81" s="20"/>
      <c r="M81" s="52"/>
    </row>
    <row r="82" customFormat="false" ht="15.75" hidden="false" customHeight="true" outlineLevel="0" collapsed="false">
      <c r="B82" s="52"/>
      <c r="C82" s="20"/>
      <c r="D82" s="22"/>
      <c r="E82" s="22"/>
      <c r="F82" s="33" t="str">
        <f aca="false">IF(D82&gt;0,D82-E82,"")</f>
        <v/>
      </c>
      <c r="G82" s="53"/>
      <c r="H82" s="53"/>
      <c r="I82" s="58" t="str">
        <f aca="false">IF(G82&gt;0,MAX(0,G82-H82),"")</f>
        <v/>
      </c>
      <c r="J82" s="33" t="str">
        <f aca="false">IF(H82&gt;0,H82*D82,"")</f>
        <v/>
      </c>
      <c r="K82" s="33" t="str">
        <f aca="false">IF(H82&gt;0,H82*(D82-E82),"")</f>
        <v/>
      </c>
      <c r="L82" s="20"/>
      <c r="M82" s="52"/>
    </row>
    <row r="83" customFormat="false" ht="15.75" hidden="false" customHeight="true" outlineLevel="0" collapsed="false">
      <c r="B83" s="52"/>
      <c r="C83" s="20"/>
      <c r="D83" s="22"/>
      <c r="E83" s="22"/>
      <c r="F83" s="33" t="str">
        <f aca="false">IF(D83&gt;0,D83-E83,"")</f>
        <v/>
      </c>
      <c r="G83" s="53"/>
      <c r="H83" s="53"/>
      <c r="I83" s="58" t="str">
        <f aca="false">IF(G83&gt;0,MAX(0,G83-H83),"")</f>
        <v/>
      </c>
      <c r="J83" s="33" t="str">
        <f aca="false">IF(H83&gt;0,H83*D83,"")</f>
        <v/>
      </c>
      <c r="K83" s="33" t="str">
        <f aca="false">IF(H83&gt;0,H83*(D83-E83),"")</f>
        <v/>
      </c>
      <c r="L83" s="20"/>
      <c r="M83" s="52"/>
    </row>
    <row r="84" customFormat="false" ht="15.75" hidden="false" customHeight="true" outlineLevel="0" collapsed="false">
      <c r="B84" s="52"/>
      <c r="C84" s="20"/>
      <c r="D84" s="22"/>
      <c r="E84" s="22"/>
      <c r="F84" s="33" t="str">
        <f aca="false">IF(D84&gt;0,D84-E84,"")</f>
        <v/>
      </c>
      <c r="G84" s="53"/>
      <c r="H84" s="53"/>
      <c r="I84" s="58" t="str">
        <f aca="false">IF(G84&gt;0,MAX(0,G84-H84),"")</f>
        <v/>
      </c>
      <c r="J84" s="33" t="str">
        <f aca="false">IF(H84&gt;0,H84*D84,"")</f>
        <v/>
      </c>
      <c r="K84" s="33" t="str">
        <f aca="false">IF(H84&gt;0,H84*(D84-E84),"")</f>
        <v/>
      </c>
      <c r="L84" s="20"/>
      <c r="M84" s="52"/>
    </row>
    <row r="85" customFormat="false" ht="15.75" hidden="false" customHeight="true" outlineLevel="0" collapsed="false">
      <c r="B85" s="52"/>
      <c r="C85" s="20"/>
      <c r="D85" s="22"/>
      <c r="E85" s="22"/>
      <c r="F85" s="33" t="str">
        <f aca="false">IF(D85&gt;0,D85-E85,"")</f>
        <v/>
      </c>
      <c r="G85" s="53"/>
      <c r="H85" s="53"/>
      <c r="I85" s="58" t="str">
        <f aca="false">IF(G85&gt;0,MAX(0,G85-H85),"")</f>
        <v/>
      </c>
      <c r="J85" s="33" t="str">
        <f aca="false">IF(H85&gt;0,H85*D85,"")</f>
        <v/>
      </c>
      <c r="K85" s="33" t="str">
        <f aca="false">IF(H85&gt;0,H85*(D85-E85),"")</f>
        <v/>
      </c>
      <c r="L85" s="20"/>
      <c r="M85" s="52"/>
    </row>
    <row r="86" customFormat="false" ht="15.75" hidden="false" customHeight="true" outlineLevel="0" collapsed="false">
      <c r="B86" s="52"/>
      <c r="C86" s="20"/>
      <c r="D86" s="22"/>
      <c r="E86" s="22"/>
      <c r="F86" s="33" t="str">
        <f aca="false">IF(D86&gt;0,D86-E86,"")</f>
        <v/>
      </c>
      <c r="G86" s="53"/>
      <c r="H86" s="53"/>
      <c r="I86" s="58" t="str">
        <f aca="false">IF(G86&gt;0,MAX(0,G86-H86),"")</f>
        <v/>
      </c>
      <c r="J86" s="33" t="str">
        <f aca="false">IF(H86&gt;0,H86*D86,"")</f>
        <v/>
      </c>
      <c r="K86" s="33" t="str">
        <f aca="false">IF(H86&gt;0,H86*(D86-E86),"")</f>
        <v/>
      </c>
      <c r="L86" s="20"/>
      <c r="M86" s="52"/>
    </row>
    <row r="87" customFormat="false" ht="15.75" hidden="false" customHeight="true" outlineLevel="0" collapsed="false">
      <c r="B87" s="52"/>
      <c r="C87" s="20"/>
      <c r="D87" s="22"/>
      <c r="E87" s="22"/>
      <c r="F87" s="33" t="str">
        <f aca="false">IF(D87&gt;0,D87-E87,"")</f>
        <v/>
      </c>
      <c r="G87" s="53"/>
      <c r="H87" s="53"/>
      <c r="I87" s="58" t="str">
        <f aca="false">IF(G87&gt;0,MAX(0,G87-H87),"")</f>
        <v/>
      </c>
      <c r="J87" s="33" t="str">
        <f aca="false">IF(H87&gt;0,H87*D87,"")</f>
        <v/>
      </c>
      <c r="K87" s="33" t="str">
        <f aca="false">IF(H87&gt;0,H87*(D87-E87),"")</f>
        <v/>
      </c>
      <c r="L87" s="20"/>
      <c r="M87" s="52"/>
    </row>
    <row r="88" customFormat="false" ht="15.75" hidden="false" customHeight="true" outlineLevel="0" collapsed="false">
      <c r="B88" s="52"/>
      <c r="C88" s="20"/>
      <c r="D88" s="22"/>
      <c r="E88" s="22"/>
      <c r="F88" s="33" t="str">
        <f aca="false">IF(D88&gt;0,D88-E88,"")</f>
        <v/>
      </c>
      <c r="G88" s="53"/>
      <c r="H88" s="53"/>
      <c r="I88" s="58" t="str">
        <f aca="false">IF(G88&gt;0,MAX(0,G88-H88),"")</f>
        <v/>
      </c>
      <c r="J88" s="33" t="str">
        <f aca="false">IF(H88&gt;0,H88*D88,"")</f>
        <v/>
      </c>
      <c r="K88" s="33" t="str">
        <f aca="false">IF(H88&gt;0,H88*(D88-E88),"")</f>
        <v/>
      </c>
      <c r="L88" s="20"/>
      <c r="M88" s="52"/>
    </row>
    <row r="89" customFormat="false" ht="15" hidden="false" customHeight="true" outlineLevel="0" collapsed="false">
      <c r="B89" s="59" t="s">
        <v>125</v>
      </c>
      <c r="C89" s="59"/>
      <c r="D89" s="60" t="n">
        <f aca="false">SUM(D69:D88)</f>
        <v>0</v>
      </c>
      <c r="J89" s="60" t="n">
        <f aca="false">SUM(J69:J88)</f>
        <v>0</v>
      </c>
      <c r="K89" s="60" t="n">
        <f aca="false">SUM(K69:K88)</f>
        <v>0</v>
      </c>
    </row>
  </sheetData>
  <mergeCells count="11">
    <mergeCell ref="A1:M1"/>
    <mergeCell ref="A2:J2"/>
    <mergeCell ref="L2:M2"/>
    <mergeCell ref="A3:M3"/>
    <mergeCell ref="A4:M4"/>
    <mergeCell ref="C5:D5"/>
    <mergeCell ref="B9:M9"/>
    <mergeCell ref="A11:M11"/>
    <mergeCell ref="B65:C65"/>
    <mergeCell ref="A67:M67"/>
    <mergeCell ref="B89:C89"/>
  </mergeCells>
  <dataValidations count="4">
    <dataValidation allowBlank="true" errorStyle="stop" operator="between" showDropDown="false" showErrorMessage="false" showInputMessage="false" sqref="C15:C64" type="list">
      <formula1>"Banner / Signage,Jersey / Uniform,Digital / Social,Event Sponsorship,Naming Rights,Scoreboard / PA,Newsletter / Program,Custom / Other"</formula1>
      <formula2>0</formula2>
    </dataValidation>
    <dataValidation allowBlank="true" errorStyle="stop" operator="between" showDropDown="false" showErrorMessage="false" showInputMessage="false" sqref="H15:H64" type="list">
      <formula1>"Not Started,In Progress,Sold - Awaiting Payment,Sold - Paid,Declined,Renewal"</formula1>
      <formula2>0</formula2>
    </dataValidation>
    <dataValidation allowBlank="true" errorStyle="stop" operator="between" showDropDown="false" showErrorMessage="false" showInputMessage="false" sqref="C69:C88" type="list">
      <formula1>"Gold / Platinum,Silver / Gold,Bronze / Silver,Entry Level,Presenting,Title,Community Partner,Custom"</formula1>
      <formula2>0</formula2>
    </dataValidation>
    <dataValidation allowBlank="true" errorStyle="stop" operator="between" showDropDown="false" showErrorMessage="false" showInputMessage="false" sqref="L69:L88" type="list">
      <formula1>"Not Started,In Progress,Sold - Awaiting Payment,Sold - Paid,Declined,Renewal"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3" min="3" style="1" width="20"/>
    <col collapsed="false" customWidth="true" hidden="false" outlineLevel="0" max="8" min="4" style="1" width="16"/>
    <col collapsed="false" customWidth="true" hidden="false" outlineLevel="0" max="9" min="9" style="1" width="20"/>
    <col collapsed="false" customWidth="true" hidden="false" outlineLevel="0" max="10" min="10" style="1" width="24"/>
  </cols>
  <sheetData>
    <row r="1" customFormat="false" ht="19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25.5" hidden="false" customHeight="true" outlineLevel="0" collapsed="false">
      <c r="A2" s="46" t="s">
        <v>128</v>
      </c>
      <c r="B2" s="46"/>
      <c r="C2" s="46"/>
      <c r="D2" s="46"/>
      <c r="E2" s="46"/>
      <c r="F2" s="46"/>
      <c r="G2" s="46"/>
      <c r="H2" s="46"/>
      <c r="I2" s="19" t="s">
        <v>51</v>
      </c>
      <c r="J2" s="20" t="s">
        <v>52</v>
      </c>
    </row>
    <row r="3" customFormat="false" ht="19.5" hidden="false" customHeight="true" outlineLevel="0" collapsed="false">
      <c r="A3" s="4" t="s">
        <v>129</v>
      </c>
      <c r="B3" s="4"/>
      <c r="C3" s="4"/>
      <c r="D3" s="4"/>
      <c r="E3" s="4"/>
      <c r="F3" s="4"/>
      <c r="G3" s="4"/>
      <c r="H3" s="4"/>
      <c r="I3" s="4"/>
      <c r="J3" s="4"/>
    </row>
    <row r="5" customFormat="false" ht="15" hidden="false" customHeight="true" outlineLevel="0" collapsed="false">
      <c r="B5" s="21" t="s">
        <v>130</v>
      </c>
      <c r="C5" s="21"/>
      <c r="D5" s="21"/>
      <c r="E5" s="22" t="n">
        <v>5000</v>
      </c>
    </row>
    <row r="6" customFormat="false" ht="15" hidden="false" customHeight="true" outlineLevel="0" collapsed="false">
      <c r="E6" s="61" t="s">
        <v>131</v>
      </c>
      <c r="F6" s="61" t="s">
        <v>132</v>
      </c>
      <c r="G6" s="61" t="s">
        <v>61</v>
      </c>
    </row>
    <row r="7" customFormat="false" ht="21.75" hidden="false" customHeight="true" outlineLevel="0" collapsed="false">
      <c r="E7" s="26" t="n">
        <f aca="false">SUM(E12:E200)</f>
        <v>0</v>
      </c>
      <c r="F7" s="62" t="n">
        <f aca="false">IF(E5&gt;0,E7/E5,0)</f>
        <v>0</v>
      </c>
      <c r="G7" s="29" t="n">
        <f aca="false">MAX(0,E5-E7)</f>
        <v>5000</v>
      </c>
    </row>
    <row r="8" customFormat="false" ht="6" hidden="false" customHeight="true" outlineLevel="0" collapsed="false"/>
    <row r="9" customFormat="false" ht="18" hidden="false" customHeight="true" outlineLevel="0" collapsed="false">
      <c r="A9" s="63" t="s">
        <v>133</v>
      </c>
      <c r="B9" s="63"/>
      <c r="C9" s="63"/>
      <c r="D9" s="63"/>
      <c r="E9" s="63"/>
      <c r="F9" s="63"/>
      <c r="G9" s="63"/>
      <c r="H9" s="63"/>
      <c r="I9" s="63"/>
      <c r="J9" s="63"/>
    </row>
    <row r="10" customFormat="false" ht="21.75" hidden="false" customHeight="true" outlineLevel="0" collapsed="false">
      <c r="B10" s="64" t="s">
        <v>134</v>
      </c>
      <c r="C10" s="64" t="s">
        <v>93</v>
      </c>
      <c r="D10" s="64" t="s">
        <v>135</v>
      </c>
      <c r="E10" s="64" t="s">
        <v>136</v>
      </c>
      <c r="F10" s="64" t="s">
        <v>137</v>
      </c>
    </row>
    <row r="11" customFormat="false" ht="15" hidden="false" customHeight="true" outlineLevel="0" collapsed="false">
      <c r="B11" s="51" t="s">
        <v>138</v>
      </c>
      <c r="C11" s="51" t="s">
        <v>139</v>
      </c>
      <c r="D11" s="51" t="s">
        <v>140</v>
      </c>
      <c r="E11" s="51" t="s">
        <v>141</v>
      </c>
      <c r="F11" s="51" t="s">
        <v>142</v>
      </c>
    </row>
    <row r="12" customFormat="false" ht="15.75" hidden="false" customHeight="true" outlineLevel="0" collapsed="false">
      <c r="B12" s="52"/>
      <c r="C12" s="20"/>
      <c r="D12" s="54"/>
      <c r="E12" s="22"/>
      <c r="F12" s="52"/>
    </row>
    <row r="13" customFormat="false" ht="15.75" hidden="false" customHeight="true" outlineLevel="0" collapsed="false">
      <c r="B13" s="52"/>
      <c r="C13" s="20"/>
      <c r="D13" s="54"/>
      <c r="E13" s="22"/>
      <c r="F13" s="52"/>
    </row>
    <row r="14" customFormat="false" ht="15.75" hidden="false" customHeight="true" outlineLevel="0" collapsed="false">
      <c r="B14" s="52"/>
      <c r="C14" s="20"/>
      <c r="D14" s="54"/>
      <c r="E14" s="22"/>
      <c r="F14" s="52"/>
    </row>
    <row r="15" customFormat="false" ht="15.75" hidden="false" customHeight="true" outlineLevel="0" collapsed="false">
      <c r="B15" s="52"/>
      <c r="C15" s="20"/>
      <c r="D15" s="54"/>
      <c r="E15" s="22"/>
      <c r="F15" s="52"/>
    </row>
    <row r="16" customFormat="false" ht="15.75" hidden="false" customHeight="true" outlineLevel="0" collapsed="false">
      <c r="B16" s="52"/>
      <c r="C16" s="20"/>
      <c r="D16" s="54"/>
      <c r="E16" s="22"/>
      <c r="F16" s="52"/>
    </row>
    <row r="17" customFormat="false" ht="15.75" hidden="false" customHeight="true" outlineLevel="0" collapsed="false">
      <c r="B17" s="52"/>
      <c r="C17" s="20"/>
      <c r="D17" s="54"/>
      <c r="E17" s="22"/>
      <c r="F17" s="52"/>
    </row>
    <row r="18" customFormat="false" ht="15.75" hidden="false" customHeight="true" outlineLevel="0" collapsed="false">
      <c r="B18" s="52"/>
      <c r="C18" s="20"/>
      <c r="D18" s="54"/>
      <c r="E18" s="22"/>
      <c r="F18" s="52"/>
    </row>
    <row r="19" customFormat="false" ht="15.75" hidden="false" customHeight="true" outlineLevel="0" collapsed="false">
      <c r="B19" s="52"/>
      <c r="C19" s="20"/>
      <c r="D19" s="54"/>
      <c r="E19" s="22"/>
      <c r="F19" s="52"/>
    </row>
    <row r="20" customFormat="false" ht="15.75" hidden="false" customHeight="true" outlineLevel="0" collapsed="false">
      <c r="B20" s="52"/>
      <c r="C20" s="20"/>
      <c r="D20" s="54"/>
      <c r="E20" s="22"/>
      <c r="F20" s="52"/>
    </row>
    <row r="21" customFormat="false" ht="15.75" hidden="false" customHeight="true" outlineLevel="0" collapsed="false">
      <c r="B21" s="52"/>
      <c r="C21" s="20"/>
      <c r="D21" s="54"/>
      <c r="E21" s="22"/>
      <c r="F21" s="52"/>
    </row>
    <row r="22" customFormat="false" ht="15.75" hidden="false" customHeight="true" outlineLevel="0" collapsed="false">
      <c r="B22" s="52"/>
      <c r="C22" s="20"/>
      <c r="D22" s="54"/>
      <c r="E22" s="22"/>
      <c r="F22" s="52"/>
    </row>
    <row r="23" customFormat="false" ht="15.75" hidden="false" customHeight="true" outlineLevel="0" collapsed="false">
      <c r="B23" s="52"/>
      <c r="C23" s="20"/>
      <c r="D23" s="54"/>
      <c r="E23" s="22"/>
      <c r="F23" s="52"/>
    </row>
    <row r="24" customFormat="false" ht="15.75" hidden="false" customHeight="true" outlineLevel="0" collapsed="false">
      <c r="B24" s="52"/>
      <c r="C24" s="20"/>
      <c r="D24" s="54"/>
      <c r="E24" s="22"/>
      <c r="F24" s="52"/>
    </row>
    <row r="25" customFormat="false" ht="15.75" hidden="false" customHeight="true" outlineLevel="0" collapsed="false">
      <c r="B25" s="52"/>
      <c r="C25" s="20"/>
      <c r="D25" s="54"/>
      <c r="E25" s="22"/>
      <c r="F25" s="52"/>
    </row>
    <row r="26" customFormat="false" ht="15.75" hidden="false" customHeight="true" outlineLevel="0" collapsed="false">
      <c r="B26" s="52"/>
      <c r="C26" s="20"/>
      <c r="D26" s="54"/>
      <c r="E26" s="22"/>
      <c r="F26" s="52"/>
    </row>
    <row r="27" customFormat="false" ht="15.75" hidden="false" customHeight="true" outlineLevel="0" collapsed="false">
      <c r="B27" s="52"/>
      <c r="C27" s="20"/>
      <c r="D27" s="54"/>
      <c r="E27" s="22"/>
      <c r="F27" s="52"/>
    </row>
    <row r="28" customFormat="false" ht="15.75" hidden="false" customHeight="true" outlineLevel="0" collapsed="false">
      <c r="B28" s="52"/>
      <c r="C28" s="20"/>
      <c r="D28" s="54"/>
      <c r="E28" s="22"/>
      <c r="F28" s="52"/>
    </row>
    <row r="29" customFormat="false" ht="15.75" hidden="false" customHeight="true" outlineLevel="0" collapsed="false">
      <c r="B29" s="52"/>
      <c r="C29" s="20"/>
      <c r="D29" s="54"/>
      <c r="E29" s="22"/>
      <c r="F29" s="52"/>
    </row>
    <row r="30" customFormat="false" ht="15.75" hidden="false" customHeight="true" outlineLevel="0" collapsed="false">
      <c r="B30" s="52"/>
      <c r="C30" s="20"/>
      <c r="D30" s="54"/>
      <c r="E30" s="22"/>
      <c r="F30" s="52"/>
    </row>
    <row r="31" customFormat="false" ht="15.75" hidden="false" customHeight="true" outlineLevel="0" collapsed="false">
      <c r="B31" s="52"/>
      <c r="C31" s="20"/>
      <c r="D31" s="54"/>
      <c r="E31" s="22"/>
      <c r="F31" s="52"/>
    </row>
    <row r="32" customFormat="false" ht="15.75" hidden="false" customHeight="true" outlineLevel="0" collapsed="false">
      <c r="B32" s="52"/>
      <c r="C32" s="20"/>
      <c r="D32" s="54"/>
      <c r="E32" s="22"/>
      <c r="F32" s="52"/>
    </row>
    <row r="33" customFormat="false" ht="15.75" hidden="false" customHeight="true" outlineLevel="0" collapsed="false">
      <c r="B33" s="52"/>
      <c r="C33" s="20"/>
      <c r="D33" s="54"/>
      <c r="E33" s="22"/>
      <c r="F33" s="52"/>
    </row>
    <row r="34" customFormat="false" ht="15.75" hidden="false" customHeight="true" outlineLevel="0" collapsed="false">
      <c r="B34" s="52"/>
      <c r="C34" s="20"/>
      <c r="D34" s="54"/>
      <c r="E34" s="22"/>
      <c r="F34" s="52"/>
    </row>
    <row r="35" customFormat="false" ht="15.75" hidden="false" customHeight="true" outlineLevel="0" collapsed="false">
      <c r="B35" s="52"/>
      <c r="C35" s="20"/>
      <c r="D35" s="54"/>
      <c r="E35" s="22"/>
      <c r="F35" s="52"/>
    </row>
    <row r="36" customFormat="false" ht="15.75" hidden="false" customHeight="true" outlineLevel="0" collapsed="false">
      <c r="B36" s="52"/>
      <c r="C36" s="20"/>
      <c r="D36" s="54"/>
      <c r="E36" s="22"/>
      <c r="F36" s="52"/>
    </row>
    <row r="37" customFormat="false" ht="15.75" hidden="false" customHeight="true" outlineLevel="0" collapsed="false">
      <c r="B37" s="52"/>
      <c r="C37" s="20"/>
      <c r="D37" s="54"/>
      <c r="E37" s="22"/>
      <c r="F37" s="52"/>
    </row>
    <row r="38" customFormat="false" ht="15.75" hidden="false" customHeight="true" outlineLevel="0" collapsed="false">
      <c r="B38" s="52"/>
      <c r="C38" s="20"/>
      <c r="D38" s="54"/>
      <c r="E38" s="22"/>
      <c r="F38" s="52"/>
    </row>
    <row r="39" customFormat="false" ht="15.75" hidden="false" customHeight="true" outlineLevel="0" collapsed="false">
      <c r="B39" s="52"/>
      <c r="C39" s="20"/>
      <c r="D39" s="54"/>
      <c r="E39" s="22"/>
      <c r="F39" s="52"/>
    </row>
    <row r="40" customFormat="false" ht="15.75" hidden="false" customHeight="true" outlineLevel="0" collapsed="false">
      <c r="B40" s="52"/>
      <c r="C40" s="20"/>
      <c r="D40" s="54"/>
      <c r="E40" s="22"/>
      <c r="F40" s="52"/>
    </row>
    <row r="41" customFormat="false" ht="15.75" hidden="false" customHeight="true" outlineLevel="0" collapsed="false">
      <c r="B41" s="52"/>
      <c r="C41" s="20"/>
      <c r="D41" s="54"/>
      <c r="E41" s="22"/>
      <c r="F41" s="52"/>
    </row>
    <row r="42" customFormat="false" ht="15.75" hidden="false" customHeight="true" outlineLevel="0" collapsed="false">
      <c r="B42" s="52"/>
      <c r="C42" s="20"/>
      <c r="D42" s="54"/>
      <c r="E42" s="22"/>
      <c r="F42" s="52"/>
    </row>
    <row r="43" customFormat="false" ht="15.75" hidden="false" customHeight="true" outlineLevel="0" collapsed="false">
      <c r="B43" s="52"/>
      <c r="C43" s="20"/>
      <c r="D43" s="54"/>
      <c r="E43" s="22"/>
      <c r="F43" s="52"/>
    </row>
    <row r="44" customFormat="false" ht="15.75" hidden="false" customHeight="true" outlineLevel="0" collapsed="false">
      <c r="B44" s="52"/>
      <c r="C44" s="20"/>
      <c r="D44" s="54"/>
      <c r="E44" s="22"/>
      <c r="F44" s="52"/>
    </row>
    <row r="45" customFormat="false" ht="15.75" hidden="false" customHeight="true" outlineLevel="0" collapsed="false">
      <c r="B45" s="52"/>
      <c r="C45" s="20"/>
      <c r="D45" s="54"/>
      <c r="E45" s="22"/>
      <c r="F45" s="52"/>
    </row>
    <row r="46" customFormat="false" ht="15.75" hidden="false" customHeight="true" outlineLevel="0" collapsed="false">
      <c r="B46" s="52"/>
      <c r="C46" s="20"/>
      <c r="D46" s="54"/>
      <c r="E46" s="22"/>
      <c r="F46" s="52"/>
    </row>
    <row r="47" customFormat="false" ht="15.75" hidden="false" customHeight="true" outlineLevel="0" collapsed="false">
      <c r="B47" s="52"/>
      <c r="C47" s="20"/>
      <c r="D47" s="54"/>
      <c r="E47" s="22"/>
      <c r="F47" s="52"/>
    </row>
    <row r="48" customFormat="false" ht="15.75" hidden="false" customHeight="true" outlineLevel="0" collapsed="false">
      <c r="B48" s="52"/>
      <c r="C48" s="20"/>
      <c r="D48" s="54"/>
      <c r="E48" s="22"/>
      <c r="F48" s="52"/>
    </row>
    <row r="49" customFormat="false" ht="15.75" hidden="false" customHeight="true" outlineLevel="0" collapsed="false">
      <c r="B49" s="52"/>
      <c r="C49" s="20"/>
      <c r="D49" s="54"/>
      <c r="E49" s="22"/>
      <c r="F49" s="52"/>
    </row>
    <row r="50" customFormat="false" ht="15.75" hidden="false" customHeight="true" outlineLevel="0" collapsed="false">
      <c r="B50" s="52"/>
      <c r="C50" s="20"/>
      <c r="D50" s="54"/>
      <c r="E50" s="22"/>
      <c r="F50" s="52"/>
    </row>
    <row r="51" customFormat="false" ht="15.75" hidden="false" customHeight="true" outlineLevel="0" collapsed="false">
      <c r="B51" s="52"/>
      <c r="C51" s="20"/>
      <c r="D51" s="54"/>
      <c r="E51" s="22"/>
      <c r="F51" s="52"/>
    </row>
    <row r="52" customFormat="false" ht="15.75" hidden="false" customHeight="true" outlineLevel="0" collapsed="false">
      <c r="B52" s="52"/>
      <c r="C52" s="20"/>
      <c r="D52" s="54"/>
      <c r="E52" s="22"/>
      <c r="F52" s="52"/>
    </row>
    <row r="53" customFormat="false" ht="15.75" hidden="false" customHeight="true" outlineLevel="0" collapsed="false">
      <c r="B53" s="52"/>
      <c r="C53" s="20"/>
      <c r="D53" s="54"/>
      <c r="E53" s="22"/>
      <c r="F53" s="52"/>
    </row>
    <row r="54" customFormat="false" ht="15.75" hidden="false" customHeight="true" outlineLevel="0" collapsed="false">
      <c r="B54" s="52"/>
      <c r="C54" s="20"/>
      <c r="D54" s="54"/>
      <c r="E54" s="22"/>
      <c r="F54" s="52"/>
    </row>
    <row r="55" customFormat="false" ht="15.75" hidden="false" customHeight="true" outlineLevel="0" collapsed="false">
      <c r="B55" s="52"/>
      <c r="C55" s="20"/>
      <c r="D55" s="54"/>
      <c r="E55" s="22"/>
      <c r="F55" s="52"/>
    </row>
    <row r="56" customFormat="false" ht="15.75" hidden="false" customHeight="true" outlineLevel="0" collapsed="false">
      <c r="B56" s="52"/>
      <c r="C56" s="20"/>
      <c r="D56" s="54"/>
      <c r="E56" s="22"/>
      <c r="F56" s="52"/>
    </row>
    <row r="57" customFormat="false" ht="15.75" hidden="false" customHeight="true" outlineLevel="0" collapsed="false">
      <c r="B57" s="52"/>
      <c r="C57" s="20"/>
      <c r="D57" s="54"/>
      <c r="E57" s="22"/>
      <c r="F57" s="52"/>
    </row>
    <row r="58" customFormat="false" ht="15.75" hidden="false" customHeight="true" outlineLevel="0" collapsed="false">
      <c r="B58" s="52"/>
      <c r="C58" s="20"/>
      <c r="D58" s="54"/>
      <c r="E58" s="22"/>
      <c r="F58" s="52"/>
    </row>
    <row r="59" customFormat="false" ht="15.75" hidden="false" customHeight="true" outlineLevel="0" collapsed="false">
      <c r="B59" s="52"/>
      <c r="C59" s="20"/>
      <c r="D59" s="54"/>
      <c r="E59" s="22"/>
      <c r="F59" s="52"/>
    </row>
    <row r="60" customFormat="false" ht="15.75" hidden="false" customHeight="true" outlineLevel="0" collapsed="false">
      <c r="B60" s="52"/>
      <c r="C60" s="20"/>
      <c r="D60" s="54"/>
      <c r="E60" s="22"/>
      <c r="F60" s="52"/>
    </row>
    <row r="61" customFormat="false" ht="15.75" hidden="false" customHeight="true" outlineLevel="0" collapsed="false">
      <c r="B61" s="52"/>
      <c r="C61" s="20"/>
      <c r="D61" s="54"/>
      <c r="E61" s="22"/>
      <c r="F61" s="52"/>
    </row>
    <row r="62" customFormat="false" ht="15.75" hidden="false" customHeight="true" outlineLevel="0" collapsed="false">
      <c r="B62" s="52"/>
      <c r="C62" s="20"/>
      <c r="D62" s="54"/>
      <c r="E62" s="22"/>
      <c r="F62" s="52"/>
    </row>
    <row r="63" customFormat="false" ht="15.75" hidden="false" customHeight="true" outlineLevel="0" collapsed="false">
      <c r="B63" s="52"/>
      <c r="C63" s="20"/>
      <c r="D63" s="54"/>
      <c r="E63" s="22"/>
      <c r="F63" s="52"/>
    </row>
    <row r="64" customFormat="false" ht="15.75" hidden="false" customHeight="true" outlineLevel="0" collapsed="false">
      <c r="B64" s="52"/>
      <c r="C64" s="20"/>
      <c r="D64" s="54"/>
      <c r="E64" s="22"/>
      <c r="F64" s="52"/>
    </row>
    <row r="65" customFormat="false" ht="15.75" hidden="false" customHeight="true" outlineLevel="0" collapsed="false">
      <c r="B65" s="52"/>
      <c r="C65" s="20"/>
      <c r="D65" s="54"/>
      <c r="E65" s="22"/>
      <c r="F65" s="52"/>
    </row>
    <row r="66" customFormat="false" ht="15.75" hidden="false" customHeight="true" outlineLevel="0" collapsed="false">
      <c r="B66" s="52"/>
      <c r="C66" s="20"/>
      <c r="D66" s="54"/>
      <c r="E66" s="22"/>
      <c r="F66" s="52"/>
    </row>
    <row r="67" customFormat="false" ht="15.75" hidden="false" customHeight="true" outlineLevel="0" collapsed="false">
      <c r="B67" s="52"/>
      <c r="C67" s="20"/>
      <c r="D67" s="54"/>
      <c r="E67" s="22"/>
      <c r="F67" s="52"/>
    </row>
    <row r="68" customFormat="false" ht="15.75" hidden="false" customHeight="true" outlineLevel="0" collapsed="false">
      <c r="B68" s="52"/>
      <c r="C68" s="20"/>
      <c r="D68" s="54"/>
      <c r="E68" s="22"/>
      <c r="F68" s="52"/>
    </row>
    <row r="69" customFormat="false" ht="15.75" hidden="false" customHeight="true" outlineLevel="0" collapsed="false">
      <c r="B69" s="52"/>
      <c r="C69" s="20"/>
      <c r="D69" s="54"/>
      <c r="E69" s="22"/>
      <c r="F69" s="52"/>
    </row>
    <row r="70" customFormat="false" ht="15.75" hidden="false" customHeight="true" outlineLevel="0" collapsed="false">
      <c r="B70" s="52"/>
      <c r="C70" s="20"/>
      <c r="D70" s="54"/>
      <c r="E70" s="22"/>
      <c r="F70" s="52"/>
    </row>
    <row r="71" customFormat="false" ht="15.75" hidden="false" customHeight="true" outlineLevel="0" collapsed="false">
      <c r="B71" s="52"/>
      <c r="C71" s="20"/>
      <c r="D71" s="54"/>
      <c r="E71" s="22"/>
      <c r="F71" s="52"/>
    </row>
    <row r="72" customFormat="false" ht="15.75" hidden="false" customHeight="true" outlineLevel="0" collapsed="false">
      <c r="B72" s="52"/>
      <c r="C72" s="20"/>
      <c r="D72" s="54"/>
      <c r="E72" s="22"/>
      <c r="F72" s="52"/>
    </row>
    <row r="73" customFormat="false" ht="15.75" hidden="false" customHeight="true" outlineLevel="0" collapsed="false">
      <c r="B73" s="52"/>
      <c r="C73" s="20"/>
      <c r="D73" s="54"/>
      <c r="E73" s="22"/>
      <c r="F73" s="52"/>
    </row>
    <row r="74" customFormat="false" ht="15.75" hidden="false" customHeight="true" outlineLevel="0" collapsed="false">
      <c r="B74" s="52"/>
      <c r="C74" s="20"/>
      <c r="D74" s="54"/>
      <c r="E74" s="22"/>
      <c r="F74" s="52"/>
    </row>
    <row r="75" customFormat="false" ht="15.75" hidden="false" customHeight="true" outlineLevel="0" collapsed="false">
      <c r="B75" s="52"/>
      <c r="C75" s="20"/>
      <c r="D75" s="54"/>
      <c r="E75" s="22"/>
      <c r="F75" s="52"/>
    </row>
    <row r="76" customFormat="false" ht="15.75" hidden="false" customHeight="true" outlineLevel="0" collapsed="false">
      <c r="B76" s="52"/>
      <c r="C76" s="20"/>
      <c r="D76" s="54"/>
      <c r="E76" s="22"/>
      <c r="F76" s="52"/>
    </row>
    <row r="77" customFormat="false" ht="15.75" hidden="false" customHeight="true" outlineLevel="0" collapsed="false">
      <c r="B77" s="52"/>
      <c r="C77" s="20"/>
      <c r="D77" s="54"/>
      <c r="E77" s="22"/>
      <c r="F77" s="52"/>
    </row>
    <row r="78" customFormat="false" ht="15.75" hidden="false" customHeight="true" outlineLevel="0" collapsed="false">
      <c r="B78" s="52"/>
      <c r="C78" s="20"/>
      <c r="D78" s="54"/>
      <c r="E78" s="22"/>
      <c r="F78" s="52"/>
    </row>
    <row r="79" customFormat="false" ht="15.75" hidden="false" customHeight="true" outlineLevel="0" collapsed="false">
      <c r="B79" s="52"/>
      <c r="C79" s="20"/>
      <c r="D79" s="54"/>
      <c r="E79" s="22"/>
      <c r="F79" s="52"/>
    </row>
    <row r="80" customFormat="false" ht="15.75" hidden="false" customHeight="true" outlineLevel="0" collapsed="false">
      <c r="B80" s="52"/>
      <c r="C80" s="20"/>
      <c r="D80" s="54"/>
      <c r="E80" s="22"/>
      <c r="F80" s="52"/>
    </row>
    <row r="81" customFormat="false" ht="15.75" hidden="false" customHeight="true" outlineLevel="0" collapsed="false">
      <c r="B81" s="52"/>
      <c r="C81" s="20"/>
      <c r="D81" s="54"/>
      <c r="E81" s="22"/>
      <c r="F81" s="52"/>
    </row>
    <row r="82" customFormat="false" ht="15.75" hidden="false" customHeight="true" outlineLevel="0" collapsed="false">
      <c r="B82" s="52"/>
      <c r="C82" s="20"/>
      <c r="D82" s="54"/>
      <c r="E82" s="22"/>
      <c r="F82" s="52"/>
    </row>
    <row r="83" customFormat="false" ht="15.75" hidden="false" customHeight="true" outlineLevel="0" collapsed="false">
      <c r="B83" s="52"/>
      <c r="C83" s="20"/>
      <c r="D83" s="54"/>
      <c r="E83" s="22"/>
      <c r="F83" s="52"/>
    </row>
    <row r="84" customFormat="false" ht="15.75" hidden="false" customHeight="true" outlineLevel="0" collapsed="false">
      <c r="B84" s="52"/>
      <c r="C84" s="20"/>
      <c r="D84" s="54"/>
      <c r="E84" s="22"/>
      <c r="F84" s="52"/>
    </row>
    <row r="85" customFormat="false" ht="15.75" hidden="false" customHeight="true" outlineLevel="0" collapsed="false">
      <c r="B85" s="52"/>
      <c r="C85" s="20"/>
      <c r="D85" s="54"/>
      <c r="E85" s="22"/>
      <c r="F85" s="52"/>
    </row>
    <row r="86" customFormat="false" ht="15.75" hidden="false" customHeight="true" outlineLevel="0" collapsed="false">
      <c r="B86" s="52"/>
      <c r="C86" s="20"/>
      <c r="D86" s="54"/>
      <c r="E86" s="22"/>
      <c r="F86" s="52"/>
    </row>
    <row r="87" customFormat="false" ht="15.75" hidden="false" customHeight="true" outlineLevel="0" collapsed="false">
      <c r="B87" s="52"/>
      <c r="C87" s="20"/>
      <c r="D87" s="54"/>
      <c r="E87" s="22"/>
      <c r="F87" s="52"/>
    </row>
    <row r="88" customFormat="false" ht="15.75" hidden="false" customHeight="true" outlineLevel="0" collapsed="false">
      <c r="B88" s="52"/>
      <c r="C88" s="20"/>
      <c r="D88" s="54"/>
      <c r="E88" s="22"/>
      <c r="F88" s="52"/>
    </row>
    <row r="89" customFormat="false" ht="15.75" hidden="false" customHeight="true" outlineLevel="0" collapsed="false">
      <c r="B89" s="52"/>
      <c r="C89" s="20"/>
      <c r="D89" s="54"/>
      <c r="E89" s="22"/>
      <c r="F89" s="52"/>
    </row>
    <row r="90" customFormat="false" ht="15.75" hidden="false" customHeight="true" outlineLevel="0" collapsed="false">
      <c r="B90" s="52"/>
      <c r="C90" s="20"/>
      <c r="D90" s="54"/>
      <c r="E90" s="22"/>
      <c r="F90" s="52"/>
    </row>
    <row r="91" customFormat="false" ht="15.75" hidden="false" customHeight="true" outlineLevel="0" collapsed="false">
      <c r="B91" s="52"/>
      <c r="C91" s="20"/>
      <c r="D91" s="54"/>
      <c r="E91" s="22"/>
      <c r="F91" s="52"/>
    </row>
    <row r="92" customFormat="false" ht="15.75" hidden="false" customHeight="true" outlineLevel="0" collapsed="false">
      <c r="B92" s="52"/>
      <c r="C92" s="20"/>
      <c r="D92" s="54"/>
      <c r="E92" s="22"/>
      <c r="F92" s="52"/>
    </row>
    <row r="93" customFormat="false" ht="15.75" hidden="false" customHeight="true" outlineLevel="0" collapsed="false">
      <c r="B93" s="52"/>
      <c r="C93" s="20"/>
      <c r="D93" s="54"/>
      <c r="E93" s="22"/>
      <c r="F93" s="52"/>
    </row>
    <row r="94" customFormat="false" ht="15.75" hidden="false" customHeight="true" outlineLevel="0" collapsed="false">
      <c r="B94" s="52"/>
      <c r="C94" s="20"/>
      <c r="D94" s="54"/>
      <c r="E94" s="22"/>
      <c r="F94" s="52"/>
    </row>
    <row r="95" customFormat="false" ht="15.75" hidden="false" customHeight="true" outlineLevel="0" collapsed="false">
      <c r="B95" s="52"/>
      <c r="C95" s="20"/>
      <c r="D95" s="54"/>
      <c r="E95" s="22"/>
      <c r="F95" s="52"/>
    </row>
    <row r="96" customFormat="false" ht="15.75" hidden="false" customHeight="true" outlineLevel="0" collapsed="false">
      <c r="B96" s="52"/>
      <c r="C96" s="20"/>
      <c r="D96" s="54"/>
      <c r="E96" s="22"/>
      <c r="F96" s="52"/>
    </row>
    <row r="97" customFormat="false" ht="15.75" hidden="false" customHeight="true" outlineLevel="0" collapsed="false">
      <c r="B97" s="52"/>
      <c r="C97" s="20"/>
      <c r="D97" s="54"/>
      <c r="E97" s="22"/>
      <c r="F97" s="52"/>
    </row>
    <row r="98" customFormat="false" ht="15.75" hidden="false" customHeight="true" outlineLevel="0" collapsed="false">
      <c r="B98" s="52"/>
      <c r="C98" s="20"/>
      <c r="D98" s="54"/>
      <c r="E98" s="22"/>
      <c r="F98" s="52"/>
    </row>
    <row r="99" customFormat="false" ht="15.75" hidden="false" customHeight="true" outlineLevel="0" collapsed="false">
      <c r="B99" s="52"/>
      <c r="C99" s="20"/>
      <c r="D99" s="54"/>
      <c r="E99" s="22"/>
      <c r="F99" s="52"/>
    </row>
    <row r="100" customFormat="false" ht="15.75" hidden="false" customHeight="true" outlineLevel="0" collapsed="false">
      <c r="B100" s="52"/>
      <c r="C100" s="20"/>
      <c r="D100" s="54"/>
      <c r="E100" s="22"/>
      <c r="F100" s="52"/>
    </row>
    <row r="101" customFormat="false" ht="15.75" hidden="false" customHeight="true" outlineLevel="0" collapsed="false">
      <c r="B101" s="52"/>
      <c r="C101" s="20"/>
      <c r="D101" s="54"/>
      <c r="E101" s="22"/>
      <c r="F101" s="52"/>
    </row>
    <row r="102" customFormat="false" ht="15.75" hidden="false" customHeight="true" outlineLevel="0" collapsed="false">
      <c r="B102" s="52"/>
      <c r="C102" s="20"/>
      <c r="D102" s="54"/>
      <c r="E102" s="22"/>
      <c r="F102" s="52"/>
    </row>
    <row r="103" customFormat="false" ht="15.75" hidden="false" customHeight="true" outlineLevel="0" collapsed="false">
      <c r="B103" s="52"/>
      <c r="C103" s="20"/>
      <c r="D103" s="54"/>
      <c r="E103" s="22"/>
      <c r="F103" s="52"/>
    </row>
    <row r="104" customFormat="false" ht="15.75" hidden="false" customHeight="true" outlineLevel="0" collapsed="false">
      <c r="B104" s="52"/>
      <c r="C104" s="20"/>
      <c r="D104" s="54"/>
      <c r="E104" s="22"/>
      <c r="F104" s="52"/>
    </row>
    <row r="105" customFormat="false" ht="15.75" hidden="false" customHeight="true" outlineLevel="0" collapsed="false">
      <c r="B105" s="52"/>
      <c r="C105" s="20"/>
      <c r="D105" s="54"/>
      <c r="E105" s="22"/>
      <c r="F105" s="52"/>
    </row>
    <row r="106" customFormat="false" ht="15.75" hidden="false" customHeight="true" outlineLevel="0" collapsed="false">
      <c r="B106" s="52"/>
      <c r="C106" s="20"/>
      <c r="D106" s="54"/>
      <c r="E106" s="22"/>
      <c r="F106" s="52"/>
    </row>
    <row r="107" customFormat="false" ht="15.75" hidden="false" customHeight="true" outlineLevel="0" collapsed="false">
      <c r="B107" s="52"/>
      <c r="C107" s="20"/>
      <c r="D107" s="54"/>
      <c r="E107" s="22"/>
      <c r="F107" s="52"/>
    </row>
    <row r="108" customFormat="false" ht="15.75" hidden="false" customHeight="true" outlineLevel="0" collapsed="false">
      <c r="B108" s="52"/>
      <c r="C108" s="20"/>
      <c r="D108" s="54"/>
      <c r="E108" s="22"/>
      <c r="F108" s="52"/>
    </row>
    <row r="109" customFormat="false" ht="15.75" hidden="false" customHeight="true" outlineLevel="0" collapsed="false">
      <c r="B109" s="52"/>
      <c r="C109" s="20"/>
      <c r="D109" s="54"/>
      <c r="E109" s="22"/>
      <c r="F109" s="52"/>
    </row>
    <row r="110" customFormat="false" ht="15.75" hidden="false" customHeight="true" outlineLevel="0" collapsed="false">
      <c r="B110" s="52"/>
      <c r="C110" s="20"/>
      <c r="D110" s="54"/>
      <c r="E110" s="22"/>
      <c r="F110" s="52"/>
    </row>
    <row r="111" customFormat="false" ht="15.75" hidden="false" customHeight="true" outlineLevel="0" collapsed="false">
      <c r="B111" s="52"/>
      <c r="C111" s="20"/>
      <c r="D111" s="54"/>
      <c r="E111" s="22"/>
      <c r="F111" s="52"/>
    </row>
    <row r="112" customFormat="false" ht="15.75" hidden="false" customHeight="true" outlineLevel="0" collapsed="false">
      <c r="B112" s="52"/>
      <c r="C112" s="20"/>
      <c r="D112" s="54"/>
      <c r="E112" s="22"/>
      <c r="F112" s="52"/>
    </row>
    <row r="113" customFormat="false" ht="15.75" hidden="false" customHeight="true" outlineLevel="0" collapsed="false">
      <c r="B113" s="52"/>
      <c r="C113" s="20"/>
      <c r="D113" s="54"/>
      <c r="E113" s="22"/>
      <c r="F113" s="52"/>
    </row>
    <row r="114" customFormat="false" ht="15.75" hidden="false" customHeight="true" outlineLevel="0" collapsed="false">
      <c r="B114" s="52"/>
      <c r="C114" s="20"/>
      <c r="D114" s="54"/>
      <c r="E114" s="22"/>
      <c r="F114" s="52"/>
    </row>
    <row r="115" customFormat="false" ht="15.75" hidden="false" customHeight="true" outlineLevel="0" collapsed="false">
      <c r="B115" s="52"/>
      <c r="C115" s="20"/>
      <c r="D115" s="54"/>
      <c r="E115" s="22"/>
      <c r="F115" s="52"/>
    </row>
    <row r="116" customFormat="false" ht="15.75" hidden="false" customHeight="true" outlineLevel="0" collapsed="false">
      <c r="B116" s="52"/>
      <c r="C116" s="20"/>
      <c r="D116" s="54"/>
      <c r="E116" s="22"/>
      <c r="F116" s="52"/>
    </row>
    <row r="117" customFormat="false" ht="15.75" hidden="false" customHeight="true" outlineLevel="0" collapsed="false">
      <c r="B117" s="52"/>
      <c r="C117" s="20"/>
      <c r="D117" s="54"/>
      <c r="E117" s="22"/>
      <c r="F117" s="52"/>
    </row>
    <row r="118" customFormat="false" ht="15.75" hidden="false" customHeight="true" outlineLevel="0" collapsed="false">
      <c r="B118" s="52"/>
      <c r="C118" s="20"/>
      <c r="D118" s="54"/>
      <c r="E118" s="22"/>
      <c r="F118" s="52"/>
    </row>
    <row r="119" customFormat="false" ht="15.75" hidden="false" customHeight="true" outlineLevel="0" collapsed="false">
      <c r="B119" s="52"/>
      <c r="C119" s="20"/>
      <c r="D119" s="54"/>
      <c r="E119" s="22"/>
      <c r="F119" s="52"/>
    </row>
    <row r="120" customFormat="false" ht="15.75" hidden="false" customHeight="true" outlineLevel="0" collapsed="false">
      <c r="B120" s="52"/>
      <c r="C120" s="20"/>
      <c r="D120" s="54"/>
      <c r="E120" s="22"/>
      <c r="F120" s="52"/>
    </row>
    <row r="121" customFormat="false" ht="15.75" hidden="false" customHeight="true" outlineLevel="0" collapsed="false">
      <c r="B121" s="52"/>
      <c r="C121" s="20"/>
      <c r="D121" s="54"/>
      <c r="E121" s="22"/>
      <c r="F121" s="52"/>
    </row>
    <row r="122" customFormat="false" ht="15.75" hidden="false" customHeight="true" outlineLevel="0" collapsed="false">
      <c r="B122" s="52"/>
      <c r="C122" s="20"/>
      <c r="D122" s="54"/>
      <c r="E122" s="22"/>
      <c r="F122" s="52"/>
    </row>
    <row r="123" customFormat="false" ht="15.75" hidden="false" customHeight="true" outlineLevel="0" collapsed="false">
      <c r="B123" s="52"/>
      <c r="C123" s="20"/>
      <c r="D123" s="54"/>
      <c r="E123" s="22"/>
      <c r="F123" s="52"/>
    </row>
    <row r="124" customFormat="false" ht="15.75" hidden="false" customHeight="true" outlineLevel="0" collapsed="false">
      <c r="B124" s="52"/>
      <c r="C124" s="20"/>
      <c r="D124" s="54"/>
      <c r="E124" s="22"/>
      <c r="F124" s="52"/>
    </row>
    <row r="125" customFormat="false" ht="15.75" hidden="false" customHeight="true" outlineLevel="0" collapsed="false">
      <c r="B125" s="52"/>
      <c r="C125" s="20"/>
      <c r="D125" s="54"/>
      <c r="E125" s="22"/>
      <c r="F125" s="52"/>
    </row>
    <row r="126" customFormat="false" ht="15.75" hidden="false" customHeight="true" outlineLevel="0" collapsed="false">
      <c r="B126" s="52"/>
      <c r="C126" s="20"/>
      <c r="D126" s="54"/>
      <c r="E126" s="22"/>
      <c r="F126" s="52"/>
    </row>
    <row r="127" customFormat="false" ht="15.75" hidden="false" customHeight="true" outlineLevel="0" collapsed="false">
      <c r="B127" s="52"/>
      <c r="C127" s="20"/>
      <c r="D127" s="54"/>
      <c r="E127" s="22"/>
      <c r="F127" s="52"/>
    </row>
    <row r="128" customFormat="false" ht="15.75" hidden="false" customHeight="true" outlineLevel="0" collapsed="false">
      <c r="B128" s="52"/>
      <c r="C128" s="20"/>
      <c r="D128" s="54"/>
      <c r="E128" s="22"/>
      <c r="F128" s="52"/>
    </row>
    <row r="129" customFormat="false" ht="15.75" hidden="false" customHeight="true" outlineLevel="0" collapsed="false">
      <c r="B129" s="52"/>
      <c r="C129" s="20"/>
      <c r="D129" s="54"/>
      <c r="E129" s="22"/>
      <c r="F129" s="52"/>
    </row>
    <row r="130" customFormat="false" ht="15.75" hidden="false" customHeight="true" outlineLevel="0" collapsed="false">
      <c r="B130" s="52"/>
      <c r="C130" s="20"/>
      <c r="D130" s="54"/>
      <c r="E130" s="22"/>
      <c r="F130" s="52"/>
    </row>
    <row r="131" customFormat="false" ht="15.75" hidden="false" customHeight="true" outlineLevel="0" collapsed="false">
      <c r="B131" s="52"/>
      <c r="C131" s="20"/>
      <c r="D131" s="54"/>
      <c r="E131" s="22"/>
      <c r="F131" s="52"/>
    </row>
    <row r="132" customFormat="false" ht="15.75" hidden="false" customHeight="true" outlineLevel="0" collapsed="false">
      <c r="B132" s="52"/>
      <c r="C132" s="20"/>
      <c r="D132" s="54"/>
      <c r="E132" s="22"/>
      <c r="F132" s="52"/>
    </row>
    <row r="133" customFormat="false" ht="15.75" hidden="false" customHeight="true" outlineLevel="0" collapsed="false">
      <c r="B133" s="52"/>
      <c r="C133" s="20"/>
      <c r="D133" s="54"/>
      <c r="E133" s="22"/>
      <c r="F133" s="52"/>
    </row>
    <row r="134" customFormat="false" ht="15.75" hidden="false" customHeight="true" outlineLevel="0" collapsed="false">
      <c r="B134" s="52"/>
      <c r="C134" s="20"/>
      <c r="D134" s="54"/>
      <c r="E134" s="22"/>
      <c r="F134" s="52"/>
    </row>
    <row r="135" customFormat="false" ht="15.75" hidden="false" customHeight="true" outlineLevel="0" collapsed="false">
      <c r="B135" s="52"/>
      <c r="C135" s="20"/>
      <c r="D135" s="54"/>
      <c r="E135" s="22"/>
      <c r="F135" s="52"/>
    </row>
    <row r="136" customFormat="false" ht="15.75" hidden="false" customHeight="true" outlineLevel="0" collapsed="false">
      <c r="B136" s="52"/>
      <c r="C136" s="20"/>
      <c r="D136" s="54"/>
      <c r="E136" s="22"/>
      <c r="F136" s="52"/>
    </row>
    <row r="137" customFormat="false" ht="15.75" hidden="false" customHeight="true" outlineLevel="0" collapsed="false">
      <c r="B137" s="52"/>
      <c r="C137" s="20"/>
      <c r="D137" s="54"/>
      <c r="E137" s="22"/>
      <c r="F137" s="52"/>
    </row>
    <row r="138" customFormat="false" ht="15.75" hidden="false" customHeight="true" outlineLevel="0" collapsed="false">
      <c r="B138" s="52"/>
      <c r="C138" s="20"/>
      <c r="D138" s="54"/>
      <c r="E138" s="22"/>
      <c r="F138" s="52"/>
    </row>
    <row r="139" customFormat="false" ht="15.75" hidden="false" customHeight="true" outlineLevel="0" collapsed="false">
      <c r="B139" s="52"/>
      <c r="C139" s="20"/>
      <c r="D139" s="54"/>
      <c r="E139" s="22"/>
      <c r="F139" s="52"/>
    </row>
    <row r="140" customFormat="false" ht="15.75" hidden="false" customHeight="true" outlineLevel="0" collapsed="false">
      <c r="B140" s="52"/>
      <c r="C140" s="20"/>
      <c r="D140" s="54"/>
      <c r="E140" s="22"/>
      <c r="F140" s="52"/>
    </row>
    <row r="141" customFormat="false" ht="15.75" hidden="false" customHeight="true" outlineLevel="0" collapsed="false">
      <c r="B141" s="52"/>
      <c r="C141" s="20"/>
      <c r="D141" s="54"/>
      <c r="E141" s="22"/>
      <c r="F141" s="52"/>
    </row>
    <row r="142" customFormat="false" ht="15.75" hidden="false" customHeight="true" outlineLevel="0" collapsed="false">
      <c r="B142" s="52"/>
      <c r="C142" s="20"/>
      <c r="D142" s="54"/>
      <c r="E142" s="22"/>
      <c r="F142" s="52"/>
    </row>
    <row r="143" customFormat="false" ht="15.75" hidden="false" customHeight="true" outlineLevel="0" collapsed="false">
      <c r="B143" s="52"/>
      <c r="C143" s="20"/>
      <c r="D143" s="54"/>
      <c r="E143" s="22"/>
      <c r="F143" s="52"/>
    </row>
    <row r="144" customFormat="false" ht="15.75" hidden="false" customHeight="true" outlineLevel="0" collapsed="false">
      <c r="B144" s="52"/>
      <c r="C144" s="20"/>
      <c r="D144" s="54"/>
      <c r="E144" s="22"/>
      <c r="F144" s="52"/>
    </row>
    <row r="145" customFormat="false" ht="15.75" hidden="false" customHeight="true" outlineLevel="0" collapsed="false">
      <c r="B145" s="52"/>
      <c r="C145" s="20"/>
      <c r="D145" s="54"/>
      <c r="E145" s="22"/>
      <c r="F145" s="52"/>
    </row>
    <row r="146" customFormat="false" ht="15.75" hidden="false" customHeight="true" outlineLevel="0" collapsed="false">
      <c r="B146" s="52"/>
      <c r="C146" s="20"/>
      <c r="D146" s="54"/>
      <c r="E146" s="22"/>
      <c r="F146" s="52"/>
    </row>
    <row r="147" customFormat="false" ht="15.75" hidden="false" customHeight="true" outlineLevel="0" collapsed="false">
      <c r="B147" s="52"/>
      <c r="C147" s="20"/>
      <c r="D147" s="54"/>
      <c r="E147" s="22"/>
      <c r="F147" s="52"/>
    </row>
    <row r="148" customFormat="false" ht="15.75" hidden="false" customHeight="true" outlineLevel="0" collapsed="false">
      <c r="B148" s="52"/>
      <c r="C148" s="20"/>
      <c r="D148" s="54"/>
      <c r="E148" s="22"/>
      <c r="F148" s="52"/>
    </row>
    <row r="149" customFormat="false" ht="15.75" hidden="false" customHeight="true" outlineLevel="0" collapsed="false">
      <c r="B149" s="52"/>
      <c r="C149" s="20"/>
      <c r="D149" s="54"/>
      <c r="E149" s="22"/>
      <c r="F149" s="52"/>
    </row>
    <row r="150" customFormat="false" ht="15.75" hidden="false" customHeight="true" outlineLevel="0" collapsed="false">
      <c r="B150" s="52"/>
      <c r="C150" s="20"/>
      <c r="D150" s="54"/>
      <c r="E150" s="22"/>
      <c r="F150" s="52"/>
    </row>
    <row r="151" customFormat="false" ht="15.75" hidden="false" customHeight="true" outlineLevel="0" collapsed="false">
      <c r="B151" s="52"/>
      <c r="C151" s="20"/>
      <c r="D151" s="54"/>
      <c r="E151" s="22"/>
      <c r="F151" s="52"/>
    </row>
    <row r="152" customFormat="false" ht="15.75" hidden="false" customHeight="true" outlineLevel="0" collapsed="false">
      <c r="B152" s="52"/>
      <c r="C152" s="20"/>
      <c r="D152" s="54"/>
      <c r="E152" s="22"/>
      <c r="F152" s="52"/>
    </row>
    <row r="153" customFormat="false" ht="15.75" hidden="false" customHeight="true" outlineLevel="0" collapsed="false">
      <c r="B153" s="52"/>
      <c r="C153" s="20"/>
      <c r="D153" s="54"/>
      <c r="E153" s="22"/>
      <c r="F153" s="52"/>
    </row>
    <row r="154" customFormat="false" ht="15.75" hidden="false" customHeight="true" outlineLevel="0" collapsed="false">
      <c r="B154" s="52"/>
      <c r="C154" s="20"/>
      <c r="D154" s="54"/>
      <c r="E154" s="22"/>
      <c r="F154" s="52"/>
    </row>
    <row r="155" customFormat="false" ht="15.75" hidden="false" customHeight="true" outlineLevel="0" collapsed="false">
      <c r="B155" s="52"/>
      <c r="C155" s="20"/>
      <c r="D155" s="54"/>
      <c r="E155" s="22"/>
      <c r="F155" s="52"/>
    </row>
    <row r="156" customFormat="false" ht="15.75" hidden="false" customHeight="true" outlineLevel="0" collapsed="false">
      <c r="B156" s="52"/>
      <c r="C156" s="20"/>
      <c r="D156" s="54"/>
      <c r="E156" s="22"/>
      <c r="F156" s="52"/>
    </row>
    <row r="157" customFormat="false" ht="15.75" hidden="false" customHeight="true" outlineLevel="0" collapsed="false">
      <c r="B157" s="52"/>
      <c r="C157" s="20"/>
      <c r="D157" s="54"/>
      <c r="E157" s="22"/>
      <c r="F157" s="52"/>
    </row>
    <row r="158" customFormat="false" ht="15.75" hidden="false" customHeight="true" outlineLevel="0" collapsed="false">
      <c r="B158" s="52"/>
      <c r="C158" s="20"/>
      <c r="D158" s="54"/>
      <c r="E158" s="22"/>
      <c r="F158" s="52"/>
    </row>
    <row r="159" customFormat="false" ht="15.75" hidden="false" customHeight="true" outlineLevel="0" collapsed="false">
      <c r="B159" s="52"/>
      <c r="C159" s="20"/>
      <c r="D159" s="54"/>
      <c r="E159" s="22"/>
      <c r="F159" s="52"/>
    </row>
    <row r="160" customFormat="false" ht="15.75" hidden="false" customHeight="true" outlineLevel="0" collapsed="false">
      <c r="B160" s="52"/>
      <c r="C160" s="20"/>
      <c r="D160" s="54"/>
      <c r="E160" s="22"/>
      <c r="F160" s="52"/>
    </row>
    <row r="161" customFormat="false" ht="15.75" hidden="false" customHeight="true" outlineLevel="0" collapsed="false">
      <c r="B161" s="52"/>
      <c r="C161" s="20"/>
      <c r="D161" s="54"/>
      <c r="E161" s="22"/>
      <c r="F161" s="52"/>
    </row>
    <row r="162" customFormat="false" ht="15.75" hidden="false" customHeight="true" outlineLevel="0" collapsed="false">
      <c r="B162" s="52"/>
      <c r="C162" s="20"/>
      <c r="D162" s="54"/>
      <c r="E162" s="22"/>
      <c r="F162" s="52"/>
    </row>
    <row r="163" customFormat="false" ht="15.75" hidden="false" customHeight="true" outlineLevel="0" collapsed="false">
      <c r="B163" s="52"/>
      <c r="C163" s="20"/>
      <c r="D163" s="54"/>
      <c r="E163" s="22"/>
      <c r="F163" s="52"/>
    </row>
    <row r="164" customFormat="false" ht="15.75" hidden="false" customHeight="true" outlineLevel="0" collapsed="false">
      <c r="B164" s="52"/>
      <c r="C164" s="20"/>
      <c r="D164" s="54"/>
      <c r="E164" s="22"/>
      <c r="F164" s="52"/>
    </row>
    <row r="165" customFormat="false" ht="15.75" hidden="false" customHeight="true" outlineLevel="0" collapsed="false">
      <c r="B165" s="52"/>
      <c r="C165" s="20"/>
      <c r="D165" s="54"/>
      <c r="E165" s="22"/>
      <c r="F165" s="52"/>
    </row>
    <row r="166" customFormat="false" ht="15.75" hidden="false" customHeight="true" outlineLevel="0" collapsed="false">
      <c r="B166" s="52"/>
      <c r="C166" s="20"/>
      <c r="D166" s="54"/>
      <c r="E166" s="22"/>
      <c r="F166" s="52"/>
    </row>
    <row r="167" customFormat="false" ht="15.75" hidden="false" customHeight="true" outlineLevel="0" collapsed="false">
      <c r="B167" s="52"/>
      <c r="C167" s="20"/>
      <c r="D167" s="54"/>
      <c r="E167" s="22"/>
      <c r="F167" s="52"/>
    </row>
    <row r="168" customFormat="false" ht="15.75" hidden="false" customHeight="true" outlineLevel="0" collapsed="false">
      <c r="B168" s="52"/>
      <c r="C168" s="20"/>
      <c r="D168" s="54"/>
      <c r="E168" s="22"/>
      <c r="F168" s="52"/>
    </row>
    <row r="169" customFormat="false" ht="15.75" hidden="false" customHeight="true" outlineLevel="0" collapsed="false">
      <c r="B169" s="52"/>
      <c r="C169" s="20"/>
      <c r="D169" s="54"/>
      <c r="E169" s="22"/>
      <c r="F169" s="52"/>
    </row>
    <row r="170" customFormat="false" ht="15.75" hidden="false" customHeight="true" outlineLevel="0" collapsed="false">
      <c r="B170" s="52"/>
      <c r="C170" s="20"/>
      <c r="D170" s="54"/>
      <c r="E170" s="22"/>
      <c r="F170" s="52"/>
    </row>
    <row r="171" customFormat="false" ht="15.75" hidden="false" customHeight="true" outlineLevel="0" collapsed="false">
      <c r="B171" s="52"/>
      <c r="C171" s="20"/>
      <c r="D171" s="54"/>
      <c r="E171" s="22"/>
      <c r="F171" s="52"/>
    </row>
    <row r="172" customFormat="false" ht="15.75" hidden="false" customHeight="true" outlineLevel="0" collapsed="false">
      <c r="B172" s="52"/>
      <c r="C172" s="20"/>
      <c r="D172" s="54"/>
      <c r="E172" s="22"/>
      <c r="F172" s="52"/>
    </row>
    <row r="173" customFormat="false" ht="15.75" hidden="false" customHeight="true" outlineLevel="0" collapsed="false">
      <c r="B173" s="52"/>
      <c r="C173" s="20"/>
      <c r="D173" s="54"/>
      <c r="E173" s="22"/>
      <c r="F173" s="52"/>
    </row>
    <row r="174" customFormat="false" ht="15.75" hidden="false" customHeight="true" outlineLevel="0" collapsed="false">
      <c r="B174" s="52"/>
      <c r="C174" s="20"/>
      <c r="D174" s="54"/>
      <c r="E174" s="22"/>
      <c r="F174" s="52"/>
    </row>
    <row r="175" customFormat="false" ht="15.75" hidden="false" customHeight="true" outlineLevel="0" collapsed="false">
      <c r="B175" s="52"/>
      <c r="C175" s="20"/>
      <c r="D175" s="54"/>
      <c r="E175" s="22"/>
      <c r="F175" s="52"/>
    </row>
    <row r="176" customFormat="false" ht="15.75" hidden="false" customHeight="true" outlineLevel="0" collapsed="false">
      <c r="B176" s="52"/>
      <c r="C176" s="20"/>
      <c r="D176" s="54"/>
      <c r="E176" s="22"/>
      <c r="F176" s="52"/>
    </row>
    <row r="177" customFormat="false" ht="15.75" hidden="false" customHeight="true" outlineLevel="0" collapsed="false">
      <c r="B177" s="52"/>
      <c r="C177" s="20"/>
      <c r="D177" s="54"/>
      <c r="E177" s="22"/>
      <c r="F177" s="52"/>
    </row>
    <row r="178" customFormat="false" ht="15.75" hidden="false" customHeight="true" outlineLevel="0" collapsed="false">
      <c r="B178" s="52"/>
      <c r="C178" s="20"/>
      <c r="D178" s="54"/>
      <c r="E178" s="22"/>
      <c r="F178" s="52"/>
    </row>
    <row r="179" customFormat="false" ht="15.75" hidden="false" customHeight="true" outlineLevel="0" collapsed="false">
      <c r="B179" s="52"/>
      <c r="C179" s="20"/>
      <c r="D179" s="54"/>
      <c r="E179" s="22"/>
      <c r="F179" s="52"/>
    </row>
    <row r="180" customFormat="false" ht="15.75" hidden="false" customHeight="true" outlineLevel="0" collapsed="false">
      <c r="B180" s="52"/>
      <c r="C180" s="20"/>
      <c r="D180" s="54"/>
      <c r="E180" s="22"/>
      <c r="F180" s="52"/>
    </row>
    <row r="181" customFormat="false" ht="15.75" hidden="false" customHeight="true" outlineLevel="0" collapsed="false">
      <c r="B181" s="52"/>
      <c r="C181" s="20"/>
      <c r="D181" s="54"/>
      <c r="E181" s="22"/>
      <c r="F181" s="52"/>
    </row>
    <row r="182" customFormat="false" ht="15.75" hidden="false" customHeight="true" outlineLevel="0" collapsed="false">
      <c r="B182" s="52"/>
      <c r="C182" s="20"/>
      <c r="D182" s="54"/>
      <c r="E182" s="22"/>
      <c r="F182" s="52"/>
    </row>
    <row r="183" customFormat="false" ht="15.75" hidden="false" customHeight="true" outlineLevel="0" collapsed="false">
      <c r="B183" s="52"/>
      <c r="C183" s="20"/>
      <c r="D183" s="54"/>
      <c r="E183" s="22"/>
      <c r="F183" s="52"/>
    </row>
    <row r="184" customFormat="false" ht="15.75" hidden="false" customHeight="true" outlineLevel="0" collapsed="false">
      <c r="B184" s="52"/>
      <c r="C184" s="20"/>
      <c r="D184" s="54"/>
      <c r="E184" s="22"/>
      <c r="F184" s="52"/>
    </row>
    <row r="185" customFormat="false" ht="15.75" hidden="false" customHeight="true" outlineLevel="0" collapsed="false">
      <c r="B185" s="52"/>
      <c r="C185" s="20"/>
      <c r="D185" s="54"/>
      <c r="E185" s="22"/>
      <c r="F185" s="52"/>
    </row>
    <row r="186" customFormat="false" ht="15.75" hidden="false" customHeight="true" outlineLevel="0" collapsed="false">
      <c r="B186" s="52"/>
      <c r="C186" s="20"/>
      <c r="D186" s="54"/>
      <c r="E186" s="22"/>
      <c r="F186" s="52"/>
    </row>
    <row r="187" customFormat="false" ht="15.75" hidden="false" customHeight="true" outlineLevel="0" collapsed="false">
      <c r="B187" s="52"/>
      <c r="C187" s="20"/>
      <c r="D187" s="54"/>
      <c r="E187" s="22"/>
      <c r="F187" s="52"/>
    </row>
    <row r="188" customFormat="false" ht="15.75" hidden="false" customHeight="true" outlineLevel="0" collapsed="false">
      <c r="B188" s="52"/>
      <c r="C188" s="20"/>
      <c r="D188" s="54"/>
      <c r="E188" s="22"/>
      <c r="F188" s="52"/>
    </row>
    <row r="189" customFormat="false" ht="15.75" hidden="false" customHeight="true" outlineLevel="0" collapsed="false">
      <c r="B189" s="52"/>
      <c r="C189" s="20"/>
      <c r="D189" s="54"/>
      <c r="E189" s="22"/>
      <c r="F189" s="52"/>
    </row>
    <row r="190" customFormat="false" ht="15.75" hidden="false" customHeight="true" outlineLevel="0" collapsed="false">
      <c r="B190" s="52"/>
      <c r="C190" s="20"/>
      <c r="D190" s="54"/>
      <c r="E190" s="22"/>
      <c r="F190" s="52"/>
    </row>
    <row r="191" customFormat="false" ht="15.75" hidden="false" customHeight="true" outlineLevel="0" collapsed="false">
      <c r="B191" s="52"/>
      <c r="C191" s="20"/>
      <c r="D191" s="54"/>
      <c r="E191" s="22"/>
      <c r="F191" s="52"/>
    </row>
    <row r="192" customFormat="false" ht="15.75" hidden="false" customHeight="true" outlineLevel="0" collapsed="false">
      <c r="B192" s="52"/>
      <c r="C192" s="20"/>
      <c r="D192" s="54"/>
      <c r="E192" s="22"/>
      <c r="F192" s="52"/>
    </row>
    <row r="193" customFormat="false" ht="15.75" hidden="false" customHeight="true" outlineLevel="0" collapsed="false">
      <c r="B193" s="52"/>
      <c r="C193" s="20"/>
      <c r="D193" s="54"/>
      <c r="E193" s="22"/>
      <c r="F193" s="52"/>
    </row>
    <row r="194" customFormat="false" ht="15.75" hidden="false" customHeight="true" outlineLevel="0" collapsed="false">
      <c r="B194" s="52"/>
      <c r="C194" s="20"/>
      <c r="D194" s="54"/>
      <c r="E194" s="22"/>
      <c r="F194" s="52"/>
    </row>
    <row r="195" customFormat="false" ht="15.75" hidden="false" customHeight="true" outlineLevel="0" collapsed="false">
      <c r="B195" s="52"/>
      <c r="C195" s="20"/>
      <c r="D195" s="54"/>
      <c r="E195" s="22"/>
      <c r="F195" s="52"/>
    </row>
    <row r="196" customFormat="false" ht="15.75" hidden="false" customHeight="true" outlineLevel="0" collapsed="false">
      <c r="B196" s="52"/>
      <c r="C196" s="20"/>
      <c r="D196" s="54"/>
      <c r="E196" s="22"/>
      <c r="F196" s="52"/>
    </row>
    <row r="197" customFormat="false" ht="15.75" hidden="false" customHeight="true" outlineLevel="0" collapsed="false">
      <c r="B197" s="52"/>
      <c r="C197" s="20"/>
      <c r="D197" s="54"/>
      <c r="E197" s="22"/>
      <c r="F197" s="52"/>
    </row>
    <row r="198" customFormat="false" ht="15.75" hidden="false" customHeight="true" outlineLevel="0" collapsed="false">
      <c r="B198" s="52"/>
      <c r="C198" s="20"/>
      <c r="D198" s="54"/>
      <c r="E198" s="22"/>
      <c r="F198" s="52"/>
    </row>
    <row r="199" customFormat="false" ht="15.75" hidden="false" customHeight="true" outlineLevel="0" collapsed="false">
      <c r="B199" s="52"/>
      <c r="C199" s="20"/>
      <c r="D199" s="54"/>
      <c r="E199" s="22"/>
      <c r="F199" s="52"/>
    </row>
    <row r="200" customFormat="false" ht="15.75" hidden="false" customHeight="true" outlineLevel="0" collapsed="false">
      <c r="B200" s="52"/>
      <c r="C200" s="20"/>
      <c r="D200" s="54"/>
      <c r="E200" s="22"/>
      <c r="F200" s="52"/>
    </row>
    <row r="201" customFormat="false" ht="6" hidden="false" customHeight="true" outlineLevel="0" collapsed="false"/>
    <row r="202" customFormat="false" ht="18" hidden="false" customHeight="true" outlineLevel="0" collapsed="false">
      <c r="A202" s="63" t="s">
        <v>143</v>
      </c>
      <c r="B202" s="63"/>
      <c r="C202" s="63"/>
      <c r="D202" s="63"/>
      <c r="E202" s="63"/>
      <c r="F202" s="63"/>
      <c r="G202" s="63"/>
      <c r="H202" s="63"/>
      <c r="I202" s="63"/>
      <c r="J202" s="63"/>
    </row>
    <row r="203" customFormat="false" ht="19.5" hidden="false" customHeight="true" outlineLevel="0" collapsed="false">
      <c r="B203" s="65" t="s">
        <v>93</v>
      </c>
      <c r="E203" s="65" t="s">
        <v>131</v>
      </c>
    </row>
    <row r="204" customFormat="false" ht="15.75" hidden="false" customHeight="true" outlineLevel="0" collapsed="false">
      <c r="B204" s="45" t="s">
        <v>144</v>
      </c>
      <c r="C204" s="45"/>
      <c r="D204" s="45"/>
      <c r="E204" s="66" t="n">
        <f aca="false">SUMIF(C12:C200,B204,E12:E200)</f>
        <v>0</v>
      </c>
    </row>
    <row r="205" customFormat="false" ht="15.75" hidden="false" customHeight="true" outlineLevel="0" collapsed="false">
      <c r="B205" s="67" t="s">
        <v>145</v>
      </c>
      <c r="C205" s="67"/>
      <c r="D205" s="67"/>
      <c r="E205" s="33" t="n">
        <f aca="false">SUMIF(C12:C200,B205,E12:E200)</f>
        <v>0</v>
      </c>
    </row>
    <row r="206" customFormat="false" ht="15.75" hidden="false" customHeight="true" outlineLevel="0" collapsed="false">
      <c r="B206" s="45" t="s">
        <v>146</v>
      </c>
      <c r="C206" s="45"/>
      <c r="D206" s="45"/>
      <c r="E206" s="33" t="n">
        <f aca="false">SUMIF(C12:C200,B206,E12:E200)</f>
        <v>0</v>
      </c>
    </row>
    <row r="207" customFormat="false" ht="15.75" hidden="false" customHeight="true" outlineLevel="0" collapsed="false">
      <c r="B207" s="67" t="s">
        <v>147</v>
      </c>
      <c r="C207" s="67"/>
      <c r="D207" s="67"/>
      <c r="E207" s="33" t="n">
        <f aca="false">SUMIF(C12:C200,B207,E12:E200)</f>
        <v>0</v>
      </c>
    </row>
    <row r="208" customFormat="false" ht="15.75" hidden="false" customHeight="true" outlineLevel="0" collapsed="false">
      <c r="B208" s="45" t="s">
        <v>148</v>
      </c>
      <c r="C208" s="45"/>
      <c r="D208" s="45"/>
      <c r="E208" s="33" t="n">
        <f aca="false">SUMIF(C12:C200,B208,E12:E200)</f>
        <v>0</v>
      </c>
    </row>
    <row r="209" customFormat="false" ht="15.75" hidden="false" customHeight="true" outlineLevel="0" collapsed="false">
      <c r="B209" s="67" t="s">
        <v>149</v>
      </c>
      <c r="C209" s="67"/>
      <c r="D209" s="67"/>
      <c r="E209" s="33" t="n">
        <f aca="false">SUMIF(C12:C200,B209,E12:E200)</f>
        <v>0</v>
      </c>
    </row>
    <row r="210" customFormat="false" ht="15.75" hidden="false" customHeight="true" outlineLevel="0" collapsed="false">
      <c r="B210" s="45" t="s">
        <v>150</v>
      </c>
      <c r="C210" s="45"/>
      <c r="D210" s="45"/>
      <c r="E210" s="33" t="n">
        <f aca="false">SUMIF(C12:C200,B210,E12:E200)</f>
        <v>0</v>
      </c>
    </row>
    <row r="211" customFormat="false" ht="15.75" hidden="false" customHeight="true" outlineLevel="0" collapsed="false">
      <c r="B211" s="67" t="s">
        <v>151</v>
      </c>
      <c r="C211" s="67"/>
      <c r="D211" s="67"/>
      <c r="E211" s="33" t="n">
        <f aca="false">SUMIF(C12:C200,B211,E12:E200)</f>
        <v>0</v>
      </c>
    </row>
    <row r="212" customFormat="false" ht="15.75" hidden="false" customHeight="true" outlineLevel="0" collapsed="false">
      <c r="B212" s="45" t="s">
        <v>152</v>
      </c>
      <c r="C212" s="45"/>
      <c r="D212" s="45"/>
      <c r="E212" s="33" t="n">
        <f aca="false">SUMIF(C12:C200,B212,E12:E200)</f>
        <v>0</v>
      </c>
    </row>
    <row r="213" customFormat="false" ht="15.75" hidden="false" customHeight="true" outlineLevel="0" collapsed="false">
      <c r="B213" s="67" t="s">
        <v>153</v>
      </c>
      <c r="C213" s="67"/>
      <c r="D213" s="67"/>
      <c r="E213" s="33" t="n">
        <f aca="false">SUMIF(C12:C200,B213,E12:E200)</f>
        <v>0</v>
      </c>
    </row>
    <row r="214" customFormat="false" ht="15.75" hidden="false" customHeight="true" outlineLevel="0" collapsed="false">
      <c r="B214" s="45" t="s">
        <v>154</v>
      </c>
      <c r="C214" s="45"/>
      <c r="D214" s="45"/>
      <c r="E214" s="33" t="n">
        <f aca="false">SUMIF(C12:C200,B214,E12:E200)</f>
        <v>0</v>
      </c>
    </row>
    <row r="215" customFormat="false" ht="15.75" hidden="false" customHeight="true" outlineLevel="0" collapsed="false">
      <c r="B215" s="67" t="s">
        <v>155</v>
      </c>
      <c r="C215" s="67"/>
      <c r="D215" s="67"/>
      <c r="E215" s="33" t="n">
        <f aca="false">SUMIF(C12:C200,B215,E12:E200)</f>
        <v>0</v>
      </c>
    </row>
    <row r="216" customFormat="false" ht="15.75" hidden="false" customHeight="true" outlineLevel="0" collapsed="false">
      <c r="B216" s="45" t="s">
        <v>156</v>
      </c>
      <c r="C216" s="45"/>
      <c r="D216" s="45"/>
      <c r="E216" s="33" t="n">
        <f aca="false">SUMIF(C12:C200,B216,E12:E200)</f>
        <v>0</v>
      </c>
    </row>
  </sheetData>
  <mergeCells count="19">
    <mergeCell ref="A1:J1"/>
    <mergeCell ref="A2:H2"/>
    <mergeCell ref="A3:J3"/>
    <mergeCell ref="B5:D5"/>
    <mergeCell ref="A9:J9"/>
    <mergeCell ref="A202:J202"/>
    <mergeCell ref="B204:D204"/>
    <mergeCell ref="B205:D205"/>
    <mergeCell ref="B206:D206"/>
    <mergeCell ref="B207:D207"/>
    <mergeCell ref="B208:D208"/>
    <mergeCell ref="B209:D209"/>
    <mergeCell ref="B210:D210"/>
    <mergeCell ref="B211:D211"/>
    <mergeCell ref="B212:D212"/>
    <mergeCell ref="B213:D213"/>
    <mergeCell ref="B214:D214"/>
    <mergeCell ref="B215:D215"/>
    <mergeCell ref="B216:D216"/>
  </mergeCells>
  <dataValidations count="1">
    <dataValidation allowBlank="true" errorStyle="stop" operator="between" showDropDown="false" showErrorMessage="false" showInputMessage="false" sqref="C12:C200" type="list">
      <formula1>"👨‍👩‍👧 Family &amp; Friends Asks,🍕 Restaurant Fundraiser Night,🚗 Car Wash,🎳 Bowling / Fun Night,🍭 Product Sales,🎟️ Raffle / 50-50,👕 Merchandise / Apparel,🏃 Walk-a-Thon / Fun Run,🎪 Team Event / Tournament,💻 Online / Crowdfunding,🏢 Grant / Foundatio"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2026-07-02T01:36:48Z</dcterms:created>
  <dc:creator>openpyxl</dc:creator>
  <dc:description/>
  <dc:language>en-US</dc:language>
  <cp:lastModifiedBy/>
  <dcterms:modified xsi:type="dcterms:W3CDTF">2026-07-02T01:37:21Z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